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0"/>
  </bookViews>
  <sheets>
    <sheet name="kategorie" sheetId="1" r:id="rId1"/>
    <sheet name="vše" sheetId="2" r:id="rId2"/>
    <sheet name="temp" sheetId="3" r:id="rId3"/>
    <sheet name="xxx" sheetId="4" state="hidden" r:id="rId4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'kategorie'!$A$1:$F$89</definedName>
    <definedName name="_xlnm.Print_Area" localSheetId="1">'vše'!$A$1:$F$61</definedName>
    <definedName name="_xlnm.Print_Area" localSheetId="3">'xxx'!$A$2:$G$33</definedName>
  </definedNames>
  <calcPr fullCalcOnLoad="1"/>
</workbook>
</file>

<file path=xl/sharedStrings.xml><?xml version="1.0" encoding="utf-8"?>
<sst xmlns="http://schemas.openxmlformats.org/spreadsheetml/2006/main" count="343" uniqueCount="130">
  <si>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</si>
  <si>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</si>
  <si>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</si>
  <si>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</si>
  <si>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</si>
  <si>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</si>
  <si>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</si>
  <si>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</si>
  <si>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&lt;TR&gt;&lt;TH&gt;Start. č.&lt;TH&gt;Pořadí&lt;TH&gt;Ročník&lt;TH&gt;Jméno&lt;TH&gt;Oddíl&lt;TH&gt;Čas&lt;TH&gt;Celk. poř.</t>
  </si>
  <si>
    <t>Trávníček Jiří</t>
  </si>
  <si>
    <t>Pospíšil Jan</t>
  </si>
  <si>
    <t>Rabada Petr</t>
  </si>
  <si>
    <t>Stříbro</t>
  </si>
  <si>
    <t>Flaks Jan</t>
  </si>
  <si>
    <t>Vlasák Jaroslav</t>
  </si>
  <si>
    <t>Tolar Vladimír</t>
  </si>
  <si>
    <t>Sdružení vytrvalců Stříbro</t>
  </si>
  <si>
    <t>Labanc Štefan</t>
  </si>
  <si>
    <t>Bláha Jan</t>
  </si>
  <si>
    <t>Macák Jan</t>
  </si>
  <si>
    <t>Šrámková Petra</t>
  </si>
  <si>
    <t>Bláhová Šárka</t>
  </si>
  <si>
    <t>Stahl Jaroslav</t>
  </si>
  <si>
    <t>Rabada František</t>
  </si>
  <si>
    <t>Kopča Lukáš</t>
  </si>
  <si>
    <t>Kroupa Jaroslav</t>
  </si>
  <si>
    <t>Kalista Jiří</t>
  </si>
  <si>
    <t>Kučík Štefan</t>
  </si>
  <si>
    <t>Stachová Pavla</t>
  </si>
  <si>
    <t>Stach Ivan</t>
  </si>
  <si>
    <t>Lacina Jiří</t>
  </si>
  <si>
    <t>Rabada Dušan</t>
  </si>
  <si>
    <t>Bernášková Alena</t>
  </si>
  <si>
    <t>Matějka Miloš</t>
  </si>
  <si>
    <t>Šrámek Milan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</si>
  <si>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</si>
  <si>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</si>
  <si>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</si>
  <si>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</si>
  <si>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</si>
  <si>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</si>
  <si>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</si>
  <si>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</si>
  <si>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</si>
  <si>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Šůcha Václav</t>
  </si>
  <si>
    <t>Kotek Silvestr</t>
  </si>
  <si>
    <t>Volena Radek</t>
  </si>
  <si>
    <t>Bečvářová Marcela</t>
  </si>
  <si>
    <t>Vladimír Tolar</t>
  </si>
  <si>
    <t>Baník Stříbro</t>
  </si>
  <si>
    <t>Mullerová Soňa</t>
  </si>
  <si>
    <t>Holý Václav</t>
  </si>
  <si>
    <t>Krejčí Milan</t>
  </si>
  <si>
    <t>Kladruby</t>
  </si>
  <si>
    <t>Růžičková Gabriela</t>
  </si>
  <si>
    <t>Pytlov</t>
  </si>
  <si>
    <t>Švecová Eva</t>
  </si>
  <si>
    <t>Tichá Libuše</t>
  </si>
  <si>
    <t>Brnířov</t>
  </si>
  <si>
    <t>Zíka Josef</t>
  </si>
  <si>
    <t>Kučíková Michaela</t>
  </si>
  <si>
    <t>Osmáci.cz</t>
  </si>
  <si>
    <t>Konstantinovy Lázně</t>
  </si>
  <si>
    <t>Hrubá Karolína</t>
  </si>
  <si>
    <t>Jackwerth Daniel</t>
  </si>
  <si>
    <t>České Budějovice</t>
  </si>
  <si>
    <t>Hana Schimmerová, Vladimír Sýkora</t>
  </si>
  <si>
    <t>BĚH PŘES PEPÍKOVU LÁVKU 2022 - 20.ročník - 7,8 km</t>
  </si>
  <si>
    <t>Stříbro, stadion TJ Baník Stříbro, neděle 27.03.2022</t>
  </si>
  <si>
    <t>Muži 18 - 39 let (2004 - 1983)</t>
  </si>
  <si>
    <t>Muži 40 - 49 let  (1982 - 1973)</t>
  </si>
  <si>
    <t>Muži 50 - 59 let  (1972 - 1963)</t>
  </si>
  <si>
    <t>Muži 60 - 69 let  (1962 - 1953)</t>
  </si>
  <si>
    <t>Muži 70 a více let   (od 1952)</t>
  </si>
  <si>
    <t>Ženy 18-39 let  (2004 - 1983)</t>
  </si>
  <si>
    <t>Ženy 40 - 49 let  (1982 - 1973)</t>
  </si>
  <si>
    <t>Ženy 50 a více let   (od 1972)</t>
  </si>
  <si>
    <t>SV Stříbro</t>
  </si>
  <si>
    <t>Kadlec Martin</t>
  </si>
  <si>
    <t>sv Charkov</t>
  </si>
  <si>
    <t>Danko Jan</t>
  </si>
  <si>
    <t>Rozběháme Tachovsko</t>
  </si>
  <si>
    <t>Novotná Patrícia</t>
  </si>
  <si>
    <t>Novotný Jindřich</t>
  </si>
  <si>
    <t>Svoboda Jan</t>
  </si>
  <si>
    <t>KD Příbram</t>
  </si>
  <si>
    <t>Hujerojc</t>
  </si>
  <si>
    <t>Janový Petr</t>
  </si>
  <si>
    <t>Plzeň</t>
  </si>
  <si>
    <t>SKP Olymp Praha</t>
  </si>
  <si>
    <t>Sokol Konstantinovy Lázně</t>
  </si>
  <si>
    <t>Kvaš Zdeněk</t>
  </si>
  <si>
    <t>AC Nýřany</t>
  </si>
  <si>
    <t>Veselý Petr</t>
  </si>
  <si>
    <t>Hrubá Jana</t>
  </si>
  <si>
    <t xml:space="preserve">Tolar Vladimír </t>
  </si>
  <si>
    <t>Peteřík Tomáš</t>
  </si>
  <si>
    <t>Svítil Vašek</t>
  </si>
  <si>
    <t>Chodová Planá</t>
  </si>
  <si>
    <t>Vlasák Tomáš</t>
  </si>
  <si>
    <t>Avl stříbro</t>
  </si>
  <si>
    <t>Tomáš Poláček</t>
  </si>
  <si>
    <t>Machulka Martin</t>
  </si>
  <si>
    <t>Lestkov</t>
  </si>
  <si>
    <t>Avl Stříbro</t>
  </si>
  <si>
    <t>Zataženo, mírný vítr,  10 stupňů</t>
  </si>
  <si>
    <t>Domažlice</t>
  </si>
  <si>
    <t>TJ Baník Stříbro</t>
  </si>
  <si>
    <t>Voják Martin</t>
  </si>
  <si>
    <t>Mílaři Domažlice</t>
  </si>
  <si>
    <t>Jozová Klára</t>
  </si>
  <si>
    <t>Štrinclová Adéla</t>
  </si>
  <si>
    <t>Nejedlý Václav</t>
  </si>
  <si>
    <t>Dvorský Petr</t>
  </si>
  <si>
    <t xml:space="preserve">Havlík Marek </t>
  </si>
  <si>
    <t>Petrovičová Romana</t>
  </si>
  <si>
    <t>Černošín</t>
  </si>
  <si>
    <t>Bukovjan Petr</t>
  </si>
  <si>
    <t>Bernášek Tomáš</t>
  </si>
  <si>
    <t>omáci.cz</t>
  </si>
  <si>
    <t>Bernášková Kateřina</t>
  </si>
  <si>
    <t>Juklová Marta</t>
  </si>
  <si>
    <t>Skviřín</t>
  </si>
  <si>
    <t xml:space="preserve">Jukl Karel </t>
  </si>
  <si>
    <t>Meller Petr</t>
  </si>
  <si>
    <t>Planá</t>
  </si>
  <si>
    <t>Sihelská Martina</t>
  </si>
  <si>
    <t>Žamburek Karel</t>
  </si>
  <si>
    <t>10.</t>
  </si>
  <si>
    <t>11.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</si>
</sst>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&quot;.&quot;"/>
    <numFmt numFmtId="167" formatCode="hh/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hh:mm:ss"/>
    <numFmt numFmtId="174" formatCode="[$-F400]h:mm:ss\ AM/PM"/>
  </numFmts>
  <fonts count="48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="145" zoomScaleNormal="145" zoomScalePageLayoutView="0" workbookViewId="0" topLeftCell="A64">
      <selection activeCell="A57" sqref="A57:IV57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32.00390625" style="2" customWidth="1"/>
    <col min="4" max="4" width="37.25390625" style="1" customWidth="1"/>
    <col min="5" max="5" width="9.125" style="1" customWidth="1"/>
    <col min="6" max="6" width="9.625" style="18" customWidth="1"/>
    <col min="7" max="7" width="17.50390625" style="2" hidden="1" customWidth="1"/>
    <col min="8" max="11" width="0" style="2" hidden="1" customWidth="1"/>
    <col min="12" max="12" width="9.375" style="20" customWidth="1"/>
    <col min="13" max="13" width="9.375" style="6" customWidth="1"/>
    <col min="14" max="16384" width="9.375" style="2" customWidth="1"/>
  </cols>
  <sheetData>
    <row r="1" spans="1:13" s="3" customFormat="1" ht="18.75" customHeight="1">
      <c r="A1" s="26" t="s">
        <v>67</v>
      </c>
      <c r="B1" s="26"/>
      <c r="C1" s="26"/>
      <c r="D1" s="26"/>
      <c r="E1" s="26"/>
      <c r="F1" s="26"/>
      <c r="L1" s="19"/>
      <c r="M1" s="4"/>
    </row>
    <row r="2" spans="1:13" s="3" customFormat="1" ht="18.75" customHeight="1">
      <c r="A2" s="26" t="s">
        <v>68</v>
      </c>
      <c r="B2" s="26"/>
      <c r="C2" s="26"/>
      <c r="D2" s="26"/>
      <c r="E2" s="26"/>
      <c r="F2" s="26"/>
      <c r="L2" s="19"/>
      <c r="M2" s="4"/>
    </row>
    <row r="3" spans="1:13" s="3" customFormat="1" ht="17.25">
      <c r="A3" s="27" t="s">
        <v>105</v>
      </c>
      <c r="B3" s="27"/>
      <c r="C3" s="27"/>
      <c r="D3" s="27"/>
      <c r="E3" s="27"/>
      <c r="F3" s="27"/>
      <c r="L3" s="19"/>
      <c r="M3" s="4"/>
    </row>
    <row r="4" spans="1:6" ht="15" customHeight="1">
      <c r="A4" s="5"/>
      <c r="B4" s="5"/>
      <c r="C4" s="5"/>
      <c r="D4" s="5"/>
      <c r="E4" s="5"/>
      <c r="F4" s="15"/>
    </row>
    <row r="5" spans="1:7" ht="15" customHeight="1">
      <c r="A5" s="25" t="s">
        <v>69</v>
      </c>
      <c r="B5" s="25"/>
      <c r="C5" s="25"/>
      <c r="D5" s="25"/>
      <c r="E5" s="25"/>
      <c r="F5" s="25"/>
      <c r="G5" s="2" t="str">
        <f>"&lt;TR&gt;&lt;TD COLSPAN=7&gt;&lt;FONT SIZE=+1&gt;&lt;B&gt;&lt;BR&gt;"&amp;A5&amp;"&lt;/B&gt;&lt;/FONT&gt;"</f>
        <v>&lt;TR&gt;&lt;TD COLSPAN=7&gt;&lt;FONT SIZE=+1&gt;&lt;B&gt;&lt;BR&gt;Muži 18 - 39 let (2004 - 1983)&lt;/B&gt;&lt;/FONT&gt;</v>
      </c>
    </row>
    <row r="6" spans="1:7" ht="15" customHeight="1">
      <c r="A6" s="7" t="s">
        <v>6</v>
      </c>
      <c r="B6" s="7" t="s">
        <v>7</v>
      </c>
      <c r="C6" s="7" t="s">
        <v>3</v>
      </c>
      <c r="D6" s="7" t="s">
        <v>4</v>
      </c>
      <c r="E6" s="7" t="s">
        <v>2</v>
      </c>
      <c r="F6" s="16" t="s">
        <v>5</v>
      </c>
      <c r="G6" s="2" t="s">
        <v>8</v>
      </c>
    </row>
    <row r="7" spans="1:6" ht="15" customHeight="1">
      <c r="A7" s="1">
        <v>52</v>
      </c>
      <c r="B7" s="1" t="s">
        <v>35</v>
      </c>
      <c r="C7" s="2" t="s">
        <v>108</v>
      </c>
      <c r="D7" s="2" t="s">
        <v>109</v>
      </c>
      <c r="E7" s="1">
        <v>1993</v>
      </c>
      <c r="F7" s="17">
        <v>0.020092592592592592</v>
      </c>
    </row>
    <row r="8" spans="1:6" ht="15" customHeight="1">
      <c r="A8" s="1">
        <v>11</v>
      </c>
      <c r="B8" s="1" t="s">
        <v>37</v>
      </c>
      <c r="C8" s="2" t="s">
        <v>24</v>
      </c>
      <c r="D8" s="2" t="s">
        <v>107</v>
      </c>
      <c r="E8" s="1">
        <v>1990</v>
      </c>
      <c r="F8" s="17">
        <v>0.020694444444444446</v>
      </c>
    </row>
    <row r="9" spans="1:6" ht="15" customHeight="1">
      <c r="A9" s="1">
        <v>60</v>
      </c>
      <c r="B9" s="1" t="s">
        <v>38</v>
      </c>
      <c r="C9" s="2" t="s">
        <v>112</v>
      </c>
      <c r="D9" s="2" t="s">
        <v>77</v>
      </c>
      <c r="E9" s="1">
        <v>1990</v>
      </c>
      <c r="F9" s="17">
        <v>0.02344907407407407</v>
      </c>
    </row>
    <row r="10" spans="1:6" ht="15" customHeight="1">
      <c r="A10" s="1">
        <v>58</v>
      </c>
      <c r="B10" s="1" t="s">
        <v>39</v>
      </c>
      <c r="C10" s="2" t="s">
        <v>80</v>
      </c>
      <c r="D10" s="2" t="s">
        <v>81</v>
      </c>
      <c r="E10" s="1">
        <v>1986</v>
      </c>
      <c r="F10" s="17">
        <v>0.024131944444444445</v>
      </c>
    </row>
    <row r="11" spans="1:6" ht="15" customHeight="1">
      <c r="A11" s="1">
        <v>28</v>
      </c>
      <c r="B11" s="1" t="s">
        <v>40</v>
      </c>
      <c r="C11" s="2" t="s">
        <v>101</v>
      </c>
      <c r="D11" s="2" t="s">
        <v>12</v>
      </c>
      <c r="E11" s="1">
        <v>1991</v>
      </c>
      <c r="F11" s="17">
        <v>0.024525462962962968</v>
      </c>
    </row>
    <row r="12" spans="1:6" ht="15" customHeight="1">
      <c r="A12" s="1">
        <v>42</v>
      </c>
      <c r="B12" s="1" t="s">
        <v>41</v>
      </c>
      <c r="C12" s="2" t="s">
        <v>117</v>
      </c>
      <c r="D12" s="2" t="s">
        <v>77</v>
      </c>
      <c r="E12" s="1">
        <v>1985</v>
      </c>
      <c r="F12" s="17">
        <v>0.02576388888888889</v>
      </c>
    </row>
    <row r="13" spans="1:6" ht="15" customHeight="1">
      <c r="A13" s="1">
        <v>20</v>
      </c>
      <c r="B13" s="1" t="s">
        <v>42</v>
      </c>
      <c r="C13" s="2" t="s">
        <v>99</v>
      </c>
      <c r="D13" s="2" t="s">
        <v>100</v>
      </c>
      <c r="E13" s="1">
        <v>1986</v>
      </c>
      <c r="F13" s="17">
        <v>0.028402777777777777</v>
      </c>
    </row>
    <row r="14" spans="1:6" ht="15" customHeight="1">
      <c r="A14" s="1">
        <v>62</v>
      </c>
      <c r="B14" s="1" t="s">
        <v>43</v>
      </c>
      <c r="C14" s="2" t="s">
        <v>114</v>
      </c>
      <c r="D14" s="2" t="s">
        <v>12</v>
      </c>
      <c r="E14" s="1">
        <v>1994</v>
      </c>
      <c r="F14" s="17">
        <v>0.032337962962962964</v>
      </c>
    </row>
    <row r="15" spans="1:6" ht="15" customHeight="1">
      <c r="A15" s="1">
        <v>37</v>
      </c>
      <c r="B15" s="1" t="s">
        <v>36</v>
      </c>
      <c r="C15" s="2" t="s">
        <v>118</v>
      </c>
      <c r="D15" s="2" t="s">
        <v>119</v>
      </c>
      <c r="E15" s="1">
        <v>1985</v>
      </c>
      <c r="F15" s="17">
        <v>0.045844907407407404</v>
      </c>
    </row>
    <row r="16" spans="2:6" ht="15" customHeight="1">
      <c r="B16" s="1"/>
      <c r="D16" s="2"/>
      <c r="F16" s="17"/>
    </row>
    <row r="17" spans="1:11" ht="15" customHeight="1">
      <c r="A17" s="25" t="s">
        <v>70</v>
      </c>
      <c r="B17" s="25"/>
      <c r="C17" s="25"/>
      <c r="D17" s="25"/>
      <c r="E17" s="25"/>
      <c r="F17" s="25"/>
      <c r="G17" s="2" t="str">
        <f>"&lt;TR&gt;&lt;TD COLSPAN=7&gt;&lt;FONT SIZE=+1&gt;&lt;B&gt;&lt;BR&gt;"&amp;A17&amp;"&lt;/B&gt;&lt;/FONT&gt;"</f>
        <v>&lt;TR&gt;&lt;TD COLSPAN=7&gt;&lt;FONT SIZE=+1&gt;&lt;B&gt;&lt;BR&gt;Muži 40 - 49 let  (1982 - 1973)&lt;/B&gt;&lt;/FONT&gt;</v>
      </c>
      <c r="K17" s="2">
        <f>COUNTIF(F:F,F17)</f>
        <v>0</v>
      </c>
    </row>
    <row r="18" spans="1:7" ht="15" customHeight="1">
      <c r="A18" s="7" t="s">
        <v>6</v>
      </c>
      <c r="B18" s="7" t="s">
        <v>7</v>
      </c>
      <c r="C18" s="7" t="s">
        <v>3</v>
      </c>
      <c r="D18" s="7" t="s">
        <v>4</v>
      </c>
      <c r="E18" s="7" t="s">
        <v>2</v>
      </c>
      <c r="F18" s="16" t="s">
        <v>5</v>
      </c>
      <c r="G18" s="2" t="s">
        <v>8</v>
      </c>
    </row>
    <row r="19" spans="1:6" ht="15" customHeight="1">
      <c r="A19" s="1">
        <v>2</v>
      </c>
      <c r="B19" s="1" t="s">
        <v>35</v>
      </c>
      <c r="C19" s="2" t="s">
        <v>123</v>
      </c>
      <c r="D19" s="2" t="s">
        <v>122</v>
      </c>
      <c r="E19" s="1">
        <v>1977</v>
      </c>
      <c r="F19" s="17">
        <v>0.02125</v>
      </c>
    </row>
    <row r="20" spans="1:6" ht="15" customHeight="1">
      <c r="A20" s="1">
        <v>29</v>
      </c>
      <c r="B20" s="1" t="s">
        <v>37</v>
      </c>
      <c r="C20" s="2" t="s">
        <v>22</v>
      </c>
      <c r="D20" s="2" t="s">
        <v>77</v>
      </c>
      <c r="E20" s="1">
        <v>1980</v>
      </c>
      <c r="F20" s="17">
        <v>0.021967592592592594</v>
      </c>
    </row>
    <row r="21" spans="1:6" ht="15" customHeight="1">
      <c r="A21" s="1">
        <v>53</v>
      </c>
      <c r="B21" s="1" t="s">
        <v>38</v>
      </c>
      <c r="C21" s="2" t="s">
        <v>93</v>
      </c>
      <c r="D21" s="2" t="s">
        <v>88</v>
      </c>
      <c r="E21" s="1">
        <v>1973</v>
      </c>
      <c r="F21" s="17">
        <v>0.02342592592592593</v>
      </c>
    </row>
    <row r="22" spans="1:6" ht="15" customHeight="1">
      <c r="A22" s="1">
        <v>65</v>
      </c>
      <c r="B22" s="1" t="s">
        <v>39</v>
      </c>
      <c r="C22" s="2" t="s">
        <v>78</v>
      </c>
      <c r="D22" s="2" t="s">
        <v>53</v>
      </c>
      <c r="E22" s="1">
        <v>1979</v>
      </c>
      <c r="F22" s="17">
        <v>0.02440972222222222</v>
      </c>
    </row>
    <row r="23" spans="1:6" ht="15" customHeight="1">
      <c r="A23" s="1">
        <v>44</v>
      </c>
      <c r="B23" s="1" t="s">
        <v>40</v>
      </c>
      <c r="C23" s="2" t="s">
        <v>124</v>
      </c>
      <c r="D23" s="2" t="s">
        <v>125</v>
      </c>
      <c r="E23" s="1">
        <v>1973</v>
      </c>
      <c r="F23" s="17">
        <v>0.025416666666666667</v>
      </c>
    </row>
    <row r="24" spans="1:6" ht="15" customHeight="1">
      <c r="A24" s="1">
        <v>59</v>
      </c>
      <c r="B24" s="1" t="s">
        <v>41</v>
      </c>
      <c r="C24" s="2" t="s">
        <v>96</v>
      </c>
      <c r="D24" s="2" t="s">
        <v>86</v>
      </c>
      <c r="E24" s="1">
        <v>1980</v>
      </c>
      <c r="F24" s="17">
        <v>0.025543981481481483</v>
      </c>
    </row>
    <row r="25" spans="1:6" ht="15" customHeight="1">
      <c r="A25" s="1">
        <v>12</v>
      </c>
      <c r="B25" s="1" t="s">
        <v>42</v>
      </c>
      <c r="C25" s="2" t="s">
        <v>23</v>
      </c>
      <c r="D25" s="2" t="s">
        <v>77</v>
      </c>
      <c r="E25" s="1">
        <v>1974</v>
      </c>
      <c r="F25" s="17">
        <v>0.025659722222222223</v>
      </c>
    </row>
    <row r="26" spans="1:6" ht="15" customHeight="1">
      <c r="A26" s="1">
        <v>47</v>
      </c>
      <c r="B26" s="1" t="s">
        <v>43</v>
      </c>
      <c r="C26" s="2" t="s">
        <v>91</v>
      </c>
      <c r="D26" s="2" t="s">
        <v>92</v>
      </c>
      <c r="E26" s="1">
        <v>1980</v>
      </c>
      <c r="F26" s="17">
        <v>0.026631944444444444</v>
      </c>
    </row>
    <row r="27" spans="1:6" ht="15" customHeight="1">
      <c r="A27" s="1">
        <v>54</v>
      </c>
      <c r="B27" s="1" t="s">
        <v>36</v>
      </c>
      <c r="C27" s="2" t="s">
        <v>102</v>
      </c>
      <c r="D27" s="2" t="s">
        <v>103</v>
      </c>
      <c r="E27" s="1">
        <v>1980</v>
      </c>
      <c r="F27" s="17">
        <v>0.026875</v>
      </c>
    </row>
    <row r="28" spans="1:6" ht="15" customHeight="1">
      <c r="A28" s="1">
        <v>15</v>
      </c>
      <c r="B28" s="1" t="s">
        <v>128</v>
      </c>
      <c r="C28" s="2" t="s">
        <v>52</v>
      </c>
      <c r="D28" s="2" t="s">
        <v>53</v>
      </c>
      <c r="E28" s="1">
        <v>1980</v>
      </c>
      <c r="F28" s="17">
        <v>0.02775462962962963</v>
      </c>
    </row>
    <row r="29" spans="1:6" ht="15" customHeight="1">
      <c r="A29" s="1">
        <v>61</v>
      </c>
      <c r="B29" s="1" t="s">
        <v>129</v>
      </c>
      <c r="C29" s="2" t="s">
        <v>113</v>
      </c>
      <c r="D29" s="2" t="s">
        <v>86</v>
      </c>
      <c r="E29" s="1">
        <v>1978</v>
      </c>
      <c r="F29" s="17">
        <v>0.02836805555555556</v>
      </c>
    </row>
    <row r="30" spans="2:6" ht="15" customHeight="1">
      <c r="B30" s="1"/>
      <c r="D30" s="2"/>
      <c r="F30" s="17"/>
    </row>
    <row r="31" spans="2:11" ht="15" customHeight="1">
      <c r="B31" s="8"/>
      <c r="F31" s="17"/>
      <c r="G31" s="2" t="e">
        <f>"&lt;TR&gt;&lt;TD&gt;"&amp;A31&amp;"&lt;TD&gt;"&amp;TEXT(B31,"#.")&amp;"&lt;TD&gt;"&amp;#REF!&amp;"&lt;TD&gt;"&amp;C31&amp;"&lt;TD&gt;"&amp;D31&amp;"&lt;TD&gt;"&amp;TEXT(F31,"mm:ss")&amp;"&lt;TD&gt;"&amp;TEXT(#REF!,"#.")</f>
        <v>#REF!</v>
      </c>
      <c r="H31" s="2">
        <v>23</v>
      </c>
      <c r="I31" s="2">
        <v>36</v>
      </c>
      <c r="K31" s="2">
        <f>COUNTIF(F:F,F31)</f>
        <v>0</v>
      </c>
    </row>
    <row r="32" spans="1:11" ht="15" customHeight="1">
      <c r="A32" s="25" t="s">
        <v>71</v>
      </c>
      <c r="B32" s="25"/>
      <c r="C32" s="25"/>
      <c r="D32" s="25"/>
      <c r="E32" s="25"/>
      <c r="F32" s="25"/>
      <c r="G32" s="2" t="str">
        <f>"&lt;TR&gt;&lt;TD COLSPAN=7&gt;&lt;FONT SIZE=+1&gt;&lt;B&gt;&lt;BR&gt;"&amp;A32&amp;"&lt;/B&gt;&lt;/FONT&gt;"</f>
        <v>&lt;TR&gt;&lt;TD COLSPAN=7&gt;&lt;FONT SIZE=+1&gt;&lt;B&gt;&lt;BR&gt;Muži 50 - 59 let  (1972 - 1963)&lt;/B&gt;&lt;/FONT&gt;</v>
      </c>
      <c r="K32" s="2">
        <f>COUNTIF(F:F,F32)</f>
        <v>0</v>
      </c>
    </row>
    <row r="33" spans="1:7" ht="15" customHeight="1">
      <c r="A33" s="7" t="s">
        <v>6</v>
      </c>
      <c r="B33" s="7" t="s">
        <v>7</v>
      </c>
      <c r="C33" s="7" t="s">
        <v>3</v>
      </c>
      <c r="D33" s="7" t="s">
        <v>4</v>
      </c>
      <c r="E33" s="7" t="s">
        <v>2</v>
      </c>
      <c r="F33" s="16" t="s">
        <v>5</v>
      </c>
      <c r="G33" s="2" t="s">
        <v>8</v>
      </c>
    </row>
    <row r="34" spans="1:6" ht="15" customHeight="1">
      <c r="A34" s="1">
        <v>5</v>
      </c>
      <c r="B34" s="1" t="s">
        <v>35</v>
      </c>
      <c r="C34" s="2" t="s">
        <v>9</v>
      </c>
      <c r="D34" s="2" t="s">
        <v>77</v>
      </c>
      <c r="E34" s="1">
        <v>1972</v>
      </c>
      <c r="F34" s="17">
        <v>0.024120370370370372</v>
      </c>
    </row>
    <row r="35" spans="1:6" ht="15" customHeight="1">
      <c r="A35" s="1">
        <v>50</v>
      </c>
      <c r="B35" s="1" t="s">
        <v>37</v>
      </c>
      <c r="C35" s="2" t="s">
        <v>127</v>
      </c>
      <c r="D35" s="2" t="s">
        <v>106</v>
      </c>
      <c r="E35" s="1">
        <v>1969</v>
      </c>
      <c r="F35" s="17">
        <v>0.026226851851851852</v>
      </c>
    </row>
    <row r="36" spans="1:6" ht="15" customHeight="1">
      <c r="A36" s="1">
        <v>13</v>
      </c>
      <c r="B36" s="1" t="s">
        <v>38</v>
      </c>
      <c r="C36" s="2" t="s">
        <v>27</v>
      </c>
      <c r="D36" s="2" t="s">
        <v>79</v>
      </c>
      <c r="E36" s="1">
        <v>1967</v>
      </c>
      <c r="F36" s="17">
        <v>0.02758101851851852</v>
      </c>
    </row>
    <row r="37" spans="1:6" ht="15" customHeight="1">
      <c r="A37" s="1">
        <v>35</v>
      </c>
      <c r="B37" s="1" t="s">
        <v>39</v>
      </c>
      <c r="C37" s="2" t="s">
        <v>25</v>
      </c>
      <c r="D37" s="2" t="s">
        <v>98</v>
      </c>
      <c r="E37" s="1">
        <v>1964</v>
      </c>
      <c r="F37" s="17">
        <v>0.028761574074074075</v>
      </c>
    </row>
    <row r="38" spans="1:6" ht="15" customHeight="1">
      <c r="A38" s="1">
        <v>27</v>
      </c>
      <c r="B38" s="1" t="s">
        <v>40</v>
      </c>
      <c r="C38" s="2" t="s">
        <v>83</v>
      </c>
      <c r="D38" s="2" t="s">
        <v>77</v>
      </c>
      <c r="E38" s="1">
        <v>1972</v>
      </c>
      <c r="F38" s="17">
        <v>0.029849537037037036</v>
      </c>
    </row>
    <row r="39" spans="1:6" ht="15" customHeight="1">
      <c r="A39" s="1">
        <v>23</v>
      </c>
      <c r="B39" s="1" t="s">
        <v>41</v>
      </c>
      <c r="C39" s="2" t="s">
        <v>46</v>
      </c>
      <c r="D39" s="2" t="s">
        <v>77</v>
      </c>
      <c r="E39" s="1">
        <v>1969</v>
      </c>
      <c r="F39" s="17">
        <v>0.030775462962962966</v>
      </c>
    </row>
    <row r="40" spans="2:6" ht="15" customHeight="1">
      <c r="B40" s="1"/>
      <c r="D40" s="2"/>
      <c r="F40" s="17"/>
    </row>
    <row r="41" spans="2:6" ht="15" customHeight="1">
      <c r="B41" s="1"/>
      <c r="D41" s="2"/>
      <c r="F41" s="17"/>
    </row>
    <row r="42" spans="1:6" ht="15" customHeight="1">
      <c r="A42" s="25" t="s">
        <v>72</v>
      </c>
      <c r="B42" s="25"/>
      <c r="C42" s="25"/>
      <c r="D42" s="25"/>
      <c r="E42" s="25"/>
      <c r="F42" s="25"/>
    </row>
    <row r="43" spans="1:7" ht="15" customHeight="1">
      <c r="A43" s="7" t="s">
        <v>6</v>
      </c>
      <c r="B43" s="7" t="s">
        <v>7</v>
      </c>
      <c r="C43" s="7" t="s">
        <v>3</v>
      </c>
      <c r="D43" s="7" t="s">
        <v>4</v>
      </c>
      <c r="E43" s="7" t="s">
        <v>2</v>
      </c>
      <c r="F43" s="16" t="s">
        <v>5</v>
      </c>
      <c r="G43" s="2" t="s">
        <v>8</v>
      </c>
    </row>
    <row r="44" spans="1:6" ht="15" customHeight="1">
      <c r="A44" s="1">
        <v>3</v>
      </c>
      <c r="B44" s="1" t="s">
        <v>35</v>
      </c>
      <c r="C44" s="2" t="s">
        <v>59</v>
      </c>
      <c r="D44" s="2" t="s">
        <v>77</v>
      </c>
      <c r="E44" s="1">
        <v>1960</v>
      </c>
      <c r="F44" s="17">
        <v>0.025902777777777775</v>
      </c>
    </row>
    <row r="45" spans="1:6" ht="15" customHeight="1">
      <c r="A45" s="1">
        <v>4</v>
      </c>
      <c r="B45" s="1" t="s">
        <v>37</v>
      </c>
      <c r="C45" s="2" t="s">
        <v>19</v>
      </c>
      <c r="D45" s="2" t="s">
        <v>77</v>
      </c>
      <c r="E45" s="1">
        <v>1961</v>
      </c>
      <c r="F45" s="17">
        <v>0.026157407407407407</v>
      </c>
    </row>
    <row r="46" spans="1:6" ht="15" customHeight="1">
      <c r="A46" s="1">
        <v>26</v>
      </c>
      <c r="B46" s="1" t="s">
        <v>38</v>
      </c>
      <c r="C46" s="2" t="s">
        <v>13</v>
      </c>
      <c r="D46" s="2" t="s">
        <v>77</v>
      </c>
      <c r="E46" s="1">
        <v>1962</v>
      </c>
      <c r="F46" s="17">
        <v>0.026377314814814815</v>
      </c>
    </row>
    <row r="47" spans="1:6" ht="15" customHeight="1">
      <c r="A47" s="1">
        <v>63</v>
      </c>
      <c r="B47" s="1" t="s">
        <v>39</v>
      </c>
      <c r="C47" s="2" t="s">
        <v>14</v>
      </c>
      <c r="D47" s="2" t="s">
        <v>104</v>
      </c>
      <c r="E47" s="1">
        <v>1958</v>
      </c>
      <c r="F47" s="17">
        <v>0.028483796296296295</v>
      </c>
    </row>
    <row r="48" spans="1:6" ht="15" customHeight="1">
      <c r="A48" s="1">
        <v>49</v>
      </c>
      <c r="B48" s="1" t="s">
        <v>40</v>
      </c>
      <c r="C48" s="2" t="s">
        <v>97</v>
      </c>
      <c r="D48" s="2" t="s">
        <v>89</v>
      </c>
      <c r="E48" s="1">
        <v>1959</v>
      </c>
      <c r="F48" s="17">
        <v>0.03127314814814815</v>
      </c>
    </row>
    <row r="49" spans="1:6" ht="15" customHeight="1">
      <c r="A49" s="1">
        <v>19</v>
      </c>
      <c r="B49" s="1" t="s">
        <v>41</v>
      </c>
      <c r="C49" s="2" t="s">
        <v>17</v>
      </c>
      <c r="D49" s="2" t="s">
        <v>77</v>
      </c>
      <c r="E49" s="1">
        <v>1954</v>
      </c>
      <c r="F49" s="17">
        <v>0.03179398148148148</v>
      </c>
    </row>
    <row r="50" spans="2:6" ht="15" customHeight="1">
      <c r="B50" s="1"/>
      <c r="D50" s="2"/>
      <c r="F50" s="17"/>
    </row>
    <row r="51" spans="2:6" ht="15" customHeight="1">
      <c r="B51" s="1"/>
      <c r="D51" s="2"/>
      <c r="F51" s="17"/>
    </row>
    <row r="52" spans="1:11" ht="15" customHeight="1">
      <c r="A52" s="25" t="s">
        <v>73</v>
      </c>
      <c r="B52" s="25"/>
      <c r="C52" s="25"/>
      <c r="D52" s="25"/>
      <c r="E52" s="25"/>
      <c r="F52" s="25"/>
      <c r="G52" s="2" t="str">
        <f>"&lt;TR&gt;&lt;TD COLSPAN=7&gt;&lt;FONT SIZE=+1&gt;&lt;B&gt;&lt;BR&gt;"&amp;A52&amp;"&lt;/B&gt;&lt;/FONT&gt;"</f>
        <v>&lt;TR&gt;&lt;TD COLSPAN=7&gt;&lt;FONT SIZE=+1&gt;&lt;B&gt;&lt;BR&gt;Muži 70 a více let   (od 1952)&lt;/B&gt;&lt;/FONT&gt;</v>
      </c>
      <c r="K52" s="2">
        <f>COUNTIF(F:F,F52)</f>
        <v>0</v>
      </c>
    </row>
    <row r="53" spans="1:7" ht="15" customHeight="1">
      <c r="A53" s="7" t="s">
        <v>6</v>
      </c>
      <c r="B53" s="7" t="s">
        <v>7</v>
      </c>
      <c r="C53" s="7" t="s">
        <v>3</v>
      </c>
      <c r="D53" s="7" t="s">
        <v>4</v>
      </c>
      <c r="E53" s="7" t="s">
        <v>2</v>
      </c>
      <c r="F53" s="16" t="s">
        <v>5</v>
      </c>
      <c r="G53" s="2" t="s">
        <v>8</v>
      </c>
    </row>
    <row r="54" spans="1:6" ht="15" customHeight="1">
      <c r="A54" s="1">
        <v>51</v>
      </c>
      <c r="B54" s="1" t="s">
        <v>35</v>
      </c>
      <c r="C54" s="2" t="s">
        <v>84</v>
      </c>
      <c r="D54" s="2" t="s">
        <v>85</v>
      </c>
      <c r="E54" s="1">
        <v>1943</v>
      </c>
      <c r="F54" s="17">
        <v>0.030520833333333334</v>
      </c>
    </row>
    <row r="55" spans="1:6" ht="15" customHeight="1">
      <c r="A55" s="1">
        <v>8</v>
      </c>
      <c r="B55" s="1" t="s">
        <v>37</v>
      </c>
      <c r="C55" s="2" t="s">
        <v>44</v>
      </c>
      <c r="D55" s="2" t="s">
        <v>77</v>
      </c>
      <c r="E55" s="1">
        <v>1946</v>
      </c>
      <c r="F55" s="17">
        <v>0.03758101851851852</v>
      </c>
    </row>
    <row r="56" spans="1:6" ht="15" customHeight="1">
      <c r="A56" s="1">
        <v>48</v>
      </c>
      <c r="B56" s="1" t="s">
        <v>38</v>
      </c>
      <c r="C56" s="2" t="s">
        <v>87</v>
      </c>
      <c r="D56" s="2" t="s">
        <v>88</v>
      </c>
      <c r="E56" s="1">
        <v>1945</v>
      </c>
      <c r="F56" s="17">
        <v>0.042395833333333334</v>
      </c>
    </row>
    <row r="57" spans="1:6" ht="15" customHeight="1">
      <c r="A57" s="1">
        <v>31</v>
      </c>
      <c r="B57" s="1" t="s">
        <v>39</v>
      </c>
      <c r="C57" s="2" t="s">
        <v>95</v>
      </c>
      <c r="D57" s="2" t="s">
        <v>77</v>
      </c>
      <c r="E57" s="1">
        <v>1940</v>
      </c>
      <c r="F57" s="17">
        <v>0.04861111111111111</v>
      </c>
    </row>
    <row r="58" spans="1:6" ht="15" customHeight="1">
      <c r="A58" s="1">
        <v>30</v>
      </c>
      <c r="B58" s="1" t="s">
        <v>40</v>
      </c>
      <c r="C58" s="2" t="s">
        <v>30</v>
      </c>
      <c r="D58" s="2" t="s">
        <v>90</v>
      </c>
      <c r="E58" s="1">
        <v>1950</v>
      </c>
      <c r="F58" s="17">
        <v>0.049074074074074076</v>
      </c>
    </row>
    <row r="59" spans="2:6" ht="15" customHeight="1">
      <c r="B59" s="1"/>
      <c r="D59" s="2"/>
      <c r="F59" s="17"/>
    </row>
    <row r="60" spans="2:6" ht="15" customHeight="1">
      <c r="B60" s="1"/>
      <c r="D60" s="2"/>
      <c r="F60" s="17"/>
    </row>
    <row r="61" spans="1:11" ht="15" customHeight="1">
      <c r="A61" s="25" t="s">
        <v>74</v>
      </c>
      <c r="B61" s="25"/>
      <c r="C61" s="25"/>
      <c r="D61" s="25"/>
      <c r="E61" s="25"/>
      <c r="F61" s="25"/>
      <c r="G61" s="2" t="str">
        <f>"&lt;TR&gt;&lt;TD COLSPAN=7&gt;&lt;FONT SIZE=+1&gt;&lt;B&gt;&lt;BR&gt;"&amp;A61&amp;"&lt;/B&gt;&lt;/FONT&gt;"</f>
        <v>&lt;TR&gt;&lt;TD COLSPAN=7&gt;&lt;FONT SIZE=+1&gt;&lt;B&gt;&lt;BR&gt;Ženy 18-39 let  (2004 - 1983)&lt;/B&gt;&lt;/FONT&gt;</v>
      </c>
      <c r="K61" s="2">
        <f>COUNTIF(F:F,F61)</f>
        <v>0</v>
      </c>
    </row>
    <row r="62" spans="1:7" ht="15" customHeight="1">
      <c r="A62" s="7" t="s">
        <v>6</v>
      </c>
      <c r="B62" s="7" t="s">
        <v>7</v>
      </c>
      <c r="C62" s="7" t="s">
        <v>3</v>
      </c>
      <c r="D62" s="7" t="s">
        <v>4</v>
      </c>
      <c r="E62" s="7" t="s">
        <v>2</v>
      </c>
      <c r="F62" s="16" t="s">
        <v>5</v>
      </c>
      <c r="G62" s="2" t="s">
        <v>8</v>
      </c>
    </row>
    <row r="63" spans="1:6" ht="15" customHeight="1">
      <c r="A63" s="1">
        <v>10</v>
      </c>
      <c r="B63" s="1" t="s">
        <v>35</v>
      </c>
      <c r="C63" s="2" t="s">
        <v>82</v>
      </c>
      <c r="D63" s="2" t="s">
        <v>77</v>
      </c>
      <c r="E63" s="1">
        <v>1984</v>
      </c>
      <c r="F63" s="17">
        <v>0.027141203703703706</v>
      </c>
    </row>
    <row r="64" spans="1:6" ht="15" customHeight="1">
      <c r="A64" s="1">
        <v>56</v>
      </c>
      <c r="B64" s="1" t="s">
        <v>37</v>
      </c>
      <c r="C64" s="2" t="s">
        <v>111</v>
      </c>
      <c r="D64" s="2" t="s">
        <v>81</v>
      </c>
      <c r="E64" s="1">
        <v>1991</v>
      </c>
      <c r="F64" s="17">
        <v>0.02854166666666667</v>
      </c>
    </row>
    <row r="65" spans="1:6" ht="15" customHeight="1">
      <c r="A65" s="1">
        <v>22</v>
      </c>
      <c r="B65" s="1" t="s">
        <v>38</v>
      </c>
      <c r="C65" s="2" t="s">
        <v>32</v>
      </c>
      <c r="D65" s="2" t="s">
        <v>61</v>
      </c>
      <c r="E65" s="1">
        <v>1984</v>
      </c>
      <c r="F65" s="17">
        <v>0.03091435185185185</v>
      </c>
    </row>
    <row r="66" spans="1:6" ht="15" customHeight="1">
      <c r="A66" s="1">
        <v>55</v>
      </c>
      <c r="B66" s="1" t="s">
        <v>39</v>
      </c>
      <c r="C66" s="2" t="s">
        <v>110</v>
      </c>
      <c r="D66" s="2" t="s">
        <v>81</v>
      </c>
      <c r="E66" s="1">
        <v>2002</v>
      </c>
      <c r="F66" s="17">
        <v>0.03295138888888889</v>
      </c>
    </row>
    <row r="67" spans="1:6" ht="15" customHeight="1">
      <c r="A67" s="1">
        <v>64</v>
      </c>
      <c r="B67" s="1" t="s">
        <v>40</v>
      </c>
      <c r="C67" s="2" t="s">
        <v>120</v>
      </c>
      <c r="D67" s="2" t="s">
        <v>61</v>
      </c>
      <c r="E67" s="1">
        <v>2013</v>
      </c>
      <c r="F67" s="17">
        <v>0.04583333333333334</v>
      </c>
    </row>
    <row r="68" spans="2:6" ht="15" customHeight="1">
      <c r="B68" s="1"/>
      <c r="C68" s="12"/>
      <c r="D68" s="12"/>
      <c r="E68" s="13"/>
      <c r="F68" s="17"/>
    </row>
    <row r="69" spans="1:6" ht="15" customHeight="1">
      <c r="A69" s="25" t="s">
        <v>75</v>
      </c>
      <c r="B69" s="25"/>
      <c r="C69" s="25"/>
      <c r="D69" s="25"/>
      <c r="E69" s="25"/>
      <c r="F69" s="25"/>
    </row>
    <row r="70" spans="1:7" ht="15" customHeight="1">
      <c r="A70" s="7" t="s">
        <v>6</v>
      </c>
      <c r="B70" s="7" t="s">
        <v>7</v>
      </c>
      <c r="C70" s="7" t="s">
        <v>3</v>
      </c>
      <c r="D70" s="7" t="s">
        <v>4</v>
      </c>
      <c r="E70" s="7" t="s">
        <v>2</v>
      </c>
      <c r="F70" s="16" t="s">
        <v>5</v>
      </c>
      <c r="G70" s="2" t="s">
        <v>8</v>
      </c>
    </row>
    <row r="71" spans="1:6" ht="15" customHeight="1">
      <c r="A71" s="1">
        <v>9</v>
      </c>
      <c r="B71" s="1" t="s">
        <v>35</v>
      </c>
      <c r="C71" s="2" t="s">
        <v>21</v>
      </c>
      <c r="D71" s="2" t="s">
        <v>77</v>
      </c>
      <c r="E71" s="1">
        <v>1978</v>
      </c>
      <c r="F71" s="17">
        <v>0.028877314814814817</v>
      </c>
    </row>
    <row r="72" spans="1:6" ht="15" customHeight="1">
      <c r="A72" s="1">
        <v>24</v>
      </c>
      <c r="B72" s="1" t="s">
        <v>37</v>
      </c>
      <c r="C72" s="2" t="s">
        <v>121</v>
      </c>
      <c r="D72" s="2" t="s">
        <v>122</v>
      </c>
      <c r="E72" s="1">
        <v>1981</v>
      </c>
      <c r="F72" s="17">
        <v>0.02957175925925926</v>
      </c>
    </row>
    <row r="73" spans="1:6" ht="15" customHeight="1">
      <c r="A73" s="1">
        <v>32</v>
      </c>
      <c r="B73" s="1" t="s">
        <v>38</v>
      </c>
      <c r="C73" s="2" t="s">
        <v>115</v>
      </c>
      <c r="D73" s="2" t="s">
        <v>116</v>
      </c>
      <c r="E73" s="1">
        <v>1977</v>
      </c>
      <c r="F73" s="17">
        <v>0.030497685185185183</v>
      </c>
    </row>
    <row r="74" spans="2:6" ht="15" customHeight="1">
      <c r="B74" s="1"/>
      <c r="D74" s="2"/>
      <c r="F74" s="17"/>
    </row>
    <row r="75" spans="2:6" ht="15" customHeight="1">
      <c r="B75" s="8"/>
      <c r="C75" s="12"/>
      <c r="D75" s="12"/>
      <c r="E75" s="13"/>
      <c r="F75" s="17"/>
    </row>
    <row r="76" spans="1:11" ht="15" customHeight="1">
      <c r="A76" s="25" t="s">
        <v>76</v>
      </c>
      <c r="B76" s="25"/>
      <c r="C76" s="25"/>
      <c r="D76" s="25"/>
      <c r="E76" s="25"/>
      <c r="F76" s="25"/>
      <c r="G76" s="2" t="str">
        <f>"&lt;TR&gt;&lt;TD COLSPAN=7&gt;&lt;FONT SIZE=+1&gt;&lt;B&gt;&lt;BR&gt;"&amp;A76&amp;"&lt;/B&gt;&lt;/FONT&gt;"</f>
        <v>&lt;TR&gt;&lt;TD COLSPAN=7&gt;&lt;FONT SIZE=+1&gt;&lt;B&gt;&lt;BR&gt;Ženy 50 a více let   (od 1972)&lt;/B&gt;&lt;/FONT&gt;</v>
      </c>
      <c r="K76" s="2">
        <f>COUNTIF(F:F,F76)</f>
        <v>0</v>
      </c>
    </row>
    <row r="77" spans="1:7" ht="15" customHeight="1">
      <c r="A77" s="7" t="s">
        <v>6</v>
      </c>
      <c r="B77" s="7" t="s">
        <v>7</v>
      </c>
      <c r="C77" s="7" t="s">
        <v>3</v>
      </c>
      <c r="D77" s="7" t="s">
        <v>4</v>
      </c>
      <c r="E77" s="7" t="s">
        <v>2</v>
      </c>
      <c r="F77" s="16" t="s">
        <v>5</v>
      </c>
      <c r="G77" s="2" t="s">
        <v>8</v>
      </c>
    </row>
    <row r="78" spans="1:6" ht="15" customHeight="1">
      <c r="A78" s="1">
        <v>25</v>
      </c>
      <c r="B78" s="1" t="s">
        <v>35</v>
      </c>
      <c r="C78" s="2" t="s">
        <v>47</v>
      </c>
      <c r="D78" s="2" t="s">
        <v>77</v>
      </c>
      <c r="E78" s="1">
        <v>1971</v>
      </c>
      <c r="F78" s="17">
        <v>0.029027777777777777</v>
      </c>
    </row>
    <row r="79" spans="1:6" ht="15" customHeight="1">
      <c r="A79" s="1">
        <v>16</v>
      </c>
      <c r="B79" s="1" t="s">
        <v>37</v>
      </c>
      <c r="C79" s="2" t="s">
        <v>60</v>
      </c>
      <c r="D79" s="2" t="s">
        <v>77</v>
      </c>
      <c r="E79" s="1">
        <v>1967</v>
      </c>
      <c r="F79" s="17">
        <v>0.0332175925925926</v>
      </c>
    </row>
    <row r="80" spans="1:6" ht="15" customHeight="1">
      <c r="A80" s="1">
        <v>38</v>
      </c>
      <c r="B80" s="1" t="s">
        <v>38</v>
      </c>
      <c r="C80" s="2" t="s">
        <v>126</v>
      </c>
      <c r="D80" s="2" t="s">
        <v>77</v>
      </c>
      <c r="E80" s="1">
        <v>1970</v>
      </c>
      <c r="F80" s="17">
        <v>0.03918981481481481</v>
      </c>
    </row>
    <row r="81" spans="1:6" ht="15" customHeight="1">
      <c r="A81" s="1">
        <v>33</v>
      </c>
      <c r="B81" s="1" t="s">
        <v>39</v>
      </c>
      <c r="C81" s="2" t="s">
        <v>94</v>
      </c>
      <c r="D81" s="2" t="s">
        <v>77</v>
      </c>
      <c r="E81" s="1">
        <v>1964</v>
      </c>
      <c r="F81" s="17">
        <v>0.04363425925925926</v>
      </c>
    </row>
    <row r="82" ht="15" customHeight="1">
      <c r="F82" s="17"/>
    </row>
    <row r="83" ht="15" customHeight="1">
      <c r="F83" s="17"/>
    </row>
    <row r="84" ht="15" customHeight="1">
      <c r="F84" s="17"/>
    </row>
    <row r="85" ht="15" customHeight="1">
      <c r="F85" s="17"/>
    </row>
    <row r="86" ht="15" customHeight="1">
      <c r="F86" s="17"/>
    </row>
    <row r="87" ht="15" customHeight="1">
      <c r="F87" s="17"/>
    </row>
    <row r="88" spans="1:6" ht="15" customHeight="1">
      <c r="A88" s="11"/>
      <c r="B88" s="10"/>
      <c r="C88" s="11" t="s">
        <v>66</v>
      </c>
      <c r="D88" s="11" t="s">
        <v>48</v>
      </c>
      <c r="E88" s="11"/>
      <c r="F88" s="17"/>
    </row>
    <row r="89" spans="2:6" ht="15" customHeight="1">
      <c r="B89" s="10"/>
      <c r="C89" s="9" t="s">
        <v>1</v>
      </c>
      <c r="D89" s="11" t="s">
        <v>0</v>
      </c>
      <c r="F89" s="17"/>
    </row>
    <row r="90" ht="13.5">
      <c r="F90" s="17"/>
    </row>
    <row r="91" ht="13.5">
      <c r="F91" s="17"/>
    </row>
  </sheetData>
  <sheetProtection/>
  <mergeCells count="11">
    <mergeCell ref="A2:F2"/>
    <mergeCell ref="A52:F52"/>
    <mergeCell ref="A61:F61"/>
    <mergeCell ref="A69:F69"/>
    <mergeCell ref="A76:F76"/>
    <mergeCell ref="A1:F1"/>
    <mergeCell ref="A3:F3"/>
    <mergeCell ref="A17:F17"/>
    <mergeCell ref="A32:F32"/>
    <mergeCell ref="A42:F42"/>
    <mergeCell ref="A5:F5"/>
  </mergeCells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45" zoomScaleNormal="145" zoomScalePageLayoutView="0" workbookViewId="0" topLeftCell="A1">
      <selection activeCell="A6" sqref="A6:F57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32.00390625" style="2" customWidth="1"/>
    <col min="4" max="4" width="37.25390625" style="1" customWidth="1"/>
    <col min="5" max="5" width="9.125" style="1" customWidth="1"/>
    <col min="6" max="6" width="9.625" style="18" customWidth="1"/>
    <col min="7" max="7" width="17.50390625" style="2" hidden="1" customWidth="1"/>
    <col min="8" max="11" width="0" style="2" hidden="1" customWidth="1"/>
    <col min="12" max="12" width="9.375" style="20" customWidth="1"/>
    <col min="13" max="13" width="9.375" style="6" customWidth="1"/>
    <col min="14" max="16384" width="9.375" style="2" customWidth="1"/>
  </cols>
  <sheetData>
    <row r="1" spans="1:13" s="3" customFormat="1" ht="18.75" customHeight="1">
      <c r="A1" s="28" t="str">
        <f>kategorie!A1</f>
        <v>BĚH PŘES PEPÍKOVU LÁVKU 2022 - 20.ročník - 7,8 km</v>
      </c>
      <c r="B1" s="28"/>
      <c r="C1" s="28"/>
      <c r="D1" s="28"/>
      <c r="E1" s="28"/>
      <c r="F1" s="28"/>
      <c r="L1" s="19"/>
      <c r="M1" s="4"/>
    </row>
    <row r="2" spans="1:13" s="3" customFormat="1" ht="18.75" customHeight="1">
      <c r="A2" s="28" t="str">
        <f>kategorie!A2</f>
        <v>Stříbro, stadion TJ Baník Stříbro, neděle 27.03.2022</v>
      </c>
      <c r="B2" s="28"/>
      <c r="C2" s="28"/>
      <c r="D2" s="28"/>
      <c r="E2" s="28"/>
      <c r="F2" s="28"/>
      <c r="L2" s="19"/>
      <c r="M2" s="4"/>
    </row>
    <row r="3" spans="1:13" s="3" customFormat="1" ht="17.25">
      <c r="A3" s="28" t="str">
        <f>kategorie!A3</f>
        <v>Zataženo, mírný vítr,  10 stupňů</v>
      </c>
      <c r="B3" s="28"/>
      <c r="C3" s="28"/>
      <c r="D3" s="28"/>
      <c r="E3" s="28"/>
      <c r="F3" s="28"/>
      <c r="L3" s="19"/>
      <c r="M3" s="4"/>
    </row>
    <row r="4" spans="1:6" ht="15" customHeight="1">
      <c r="A4" s="5"/>
      <c r="B4" s="5"/>
      <c r="C4" s="5"/>
      <c r="D4" s="5"/>
      <c r="E4" s="5"/>
      <c r="F4" s="15"/>
    </row>
    <row r="5" spans="1:7" ht="15" customHeight="1">
      <c r="A5" s="7" t="s">
        <v>6</v>
      </c>
      <c r="B5" s="7" t="s">
        <v>7</v>
      </c>
      <c r="C5" s="7" t="s">
        <v>3</v>
      </c>
      <c r="D5" s="7" t="s">
        <v>4</v>
      </c>
      <c r="E5" s="7" t="s">
        <v>2</v>
      </c>
      <c r="F5" s="16" t="s">
        <v>5</v>
      </c>
      <c r="G5" s="2" t="s">
        <v>8</v>
      </c>
    </row>
    <row r="6" spans="1:13" s="20" customFormat="1" ht="15" customHeight="1">
      <c r="A6" s="1"/>
      <c r="B6" s="1"/>
      <c r="C6" s="2"/>
      <c r="D6" s="2"/>
      <c r="E6" s="1"/>
      <c r="F6" s="17"/>
      <c r="G6" s="2"/>
      <c r="H6" s="2"/>
      <c r="I6" s="2"/>
      <c r="J6" s="2"/>
      <c r="K6" s="2"/>
      <c r="M6" s="6"/>
    </row>
    <row r="7" spans="1:13" s="20" customFormat="1" ht="15" customHeight="1">
      <c r="A7" s="1"/>
      <c r="B7" s="1"/>
      <c r="C7" s="2"/>
      <c r="D7" s="2"/>
      <c r="E7" s="1"/>
      <c r="F7" s="17"/>
      <c r="G7" s="2"/>
      <c r="H7" s="2"/>
      <c r="I7" s="2"/>
      <c r="J7" s="2"/>
      <c r="K7" s="2"/>
      <c r="M7" s="6"/>
    </row>
    <row r="8" spans="1:13" s="20" customFormat="1" ht="15" customHeight="1">
      <c r="A8" s="1"/>
      <c r="B8" s="1"/>
      <c r="C8" s="2"/>
      <c r="D8" s="2"/>
      <c r="E8" s="1"/>
      <c r="F8" s="17"/>
      <c r="G8" s="2"/>
      <c r="H8" s="2"/>
      <c r="I8" s="2"/>
      <c r="J8" s="2"/>
      <c r="K8" s="2"/>
      <c r="M8" s="6"/>
    </row>
    <row r="9" spans="1:13" s="20" customFormat="1" ht="15" customHeight="1">
      <c r="A9" s="1"/>
      <c r="B9" s="1"/>
      <c r="C9" s="2"/>
      <c r="D9" s="2"/>
      <c r="E9" s="1"/>
      <c r="F9" s="17"/>
      <c r="G9" s="2"/>
      <c r="H9" s="2"/>
      <c r="I9" s="2"/>
      <c r="J9" s="2"/>
      <c r="K9" s="2"/>
      <c r="M9" s="6"/>
    </row>
    <row r="10" spans="1:13" s="20" customFormat="1" ht="15" customHeight="1">
      <c r="A10" s="1"/>
      <c r="B10" s="1"/>
      <c r="C10" s="2"/>
      <c r="D10" s="2"/>
      <c r="E10" s="1"/>
      <c r="F10" s="17"/>
      <c r="G10" s="2"/>
      <c r="H10" s="2"/>
      <c r="I10" s="2"/>
      <c r="J10" s="2"/>
      <c r="K10" s="2"/>
      <c r="M10" s="6"/>
    </row>
    <row r="11" spans="1:13" s="20" customFormat="1" ht="15" customHeight="1">
      <c r="A11" s="1"/>
      <c r="B11" s="1"/>
      <c r="C11" s="2"/>
      <c r="D11" s="2"/>
      <c r="E11" s="1"/>
      <c r="F11" s="17"/>
      <c r="G11" s="2"/>
      <c r="H11" s="2"/>
      <c r="I11" s="2"/>
      <c r="J11" s="2"/>
      <c r="K11" s="2"/>
      <c r="M11" s="6"/>
    </row>
    <row r="12" spans="1:13" s="20" customFormat="1" ht="15" customHeight="1">
      <c r="A12" s="1"/>
      <c r="B12" s="1"/>
      <c r="C12" s="2"/>
      <c r="D12" s="2"/>
      <c r="E12" s="1"/>
      <c r="F12" s="17"/>
      <c r="G12" s="2"/>
      <c r="H12" s="2"/>
      <c r="I12" s="2"/>
      <c r="J12" s="2"/>
      <c r="K12" s="2"/>
      <c r="M12" s="6"/>
    </row>
    <row r="13" spans="1:13" s="20" customFormat="1" ht="15" customHeight="1">
      <c r="A13" s="1"/>
      <c r="B13" s="1"/>
      <c r="C13" s="2"/>
      <c r="D13" s="2"/>
      <c r="E13" s="1"/>
      <c r="F13" s="17"/>
      <c r="G13" s="2"/>
      <c r="H13" s="2"/>
      <c r="I13" s="2"/>
      <c r="J13" s="2"/>
      <c r="K13" s="2"/>
      <c r="M13" s="6"/>
    </row>
    <row r="14" spans="1:13" s="20" customFormat="1" ht="15" customHeight="1">
      <c r="A14" s="1"/>
      <c r="B14" s="1"/>
      <c r="C14" s="2"/>
      <c r="D14" s="2"/>
      <c r="E14" s="1"/>
      <c r="F14" s="17"/>
      <c r="G14" s="2"/>
      <c r="H14" s="2"/>
      <c r="I14" s="2"/>
      <c r="J14" s="2"/>
      <c r="K14" s="2"/>
      <c r="M14" s="6"/>
    </row>
    <row r="15" spans="1:13" s="20" customFormat="1" ht="15" customHeight="1">
      <c r="A15" s="1"/>
      <c r="B15" s="1"/>
      <c r="C15" s="2"/>
      <c r="D15" s="2"/>
      <c r="E15" s="1"/>
      <c r="F15" s="17"/>
      <c r="G15" s="2"/>
      <c r="H15" s="2"/>
      <c r="I15" s="2"/>
      <c r="J15" s="2"/>
      <c r="K15" s="2"/>
      <c r="M15" s="6"/>
    </row>
    <row r="16" spans="1:13" s="20" customFormat="1" ht="15" customHeight="1">
      <c r="A16" s="1"/>
      <c r="B16" s="1"/>
      <c r="C16" s="2"/>
      <c r="D16" s="2"/>
      <c r="E16" s="1"/>
      <c r="F16" s="17"/>
      <c r="G16" s="2"/>
      <c r="H16" s="2"/>
      <c r="I16" s="2"/>
      <c r="J16" s="2"/>
      <c r="K16" s="2"/>
      <c r="M16" s="6"/>
    </row>
    <row r="17" spans="1:13" s="20" customFormat="1" ht="15" customHeight="1">
      <c r="A17" s="1"/>
      <c r="B17" s="1"/>
      <c r="C17" s="2"/>
      <c r="D17" s="2"/>
      <c r="E17" s="1"/>
      <c r="F17" s="17"/>
      <c r="G17" s="2"/>
      <c r="H17" s="2"/>
      <c r="I17" s="2"/>
      <c r="J17" s="2"/>
      <c r="K17" s="2"/>
      <c r="M17" s="6"/>
    </row>
    <row r="18" spans="1:13" s="20" customFormat="1" ht="15" customHeight="1">
      <c r="A18" s="1"/>
      <c r="B18" s="1"/>
      <c r="C18" s="2"/>
      <c r="D18" s="2"/>
      <c r="E18" s="1"/>
      <c r="F18" s="17"/>
      <c r="G18" s="2"/>
      <c r="H18" s="2"/>
      <c r="I18" s="2"/>
      <c r="J18" s="2"/>
      <c r="K18" s="2"/>
      <c r="M18" s="6"/>
    </row>
    <row r="19" spans="1:13" s="20" customFormat="1" ht="15" customHeight="1">
      <c r="A19" s="1"/>
      <c r="B19" s="1"/>
      <c r="C19" s="2"/>
      <c r="D19" s="2"/>
      <c r="E19" s="1"/>
      <c r="F19" s="17"/>
      <c r="G19" s="2"/>
      <c r="H19" s="2"/>
      <c r="I19" s="2"/>
      <c r="J19" s="2"/>
      <c r="K19" s="2"/>
      <c r="M19" s="6"/>
    </row>
    <row r="20" spans="1:13" s="20" customFormat="1" ht="15" customHeight="1">
      <c r="A20" s="1"/>
      <c r="B20" s="1"/>
      <c r="C20" s="2"/>
      <c r="D20" s="2"/>
      <c r="E20" s="1"/>
      <c r="F20" s="17"/>
      <c r="G20" s="2"/>
      <c r="H20" s="2"/>
      <c r="I20" s="2"/>
      <c r="J20" s="2"/>
      <c r="K20" s="2"/>
      <c r="M20" s="6"/>
    </row>
    <row r="21" spans="1:13" s="20" customFormat="1" ht="15" customHeight="1">
      <c r="A21" s="1"/>
      <c r="B21" s="1"/>
      <c r="C21" s="2"/>
      <c r="D21" s="2"/>
      <c r="E21" s="1"/>
      <c r="F21" s="17"/>
      <c r="G21" s="2"/>
      <c r="H21" s="2"/>
      <c r="I21" s="2"/>
      <c r="J21" s="2"/>
      <c r="K21" s="2"/>
      <c r="M21" s="6"/>
    </row>
    <row r="22" spans="1:13" s="20" customFormat="1" ht="15" customHeight="1">
      <c r="A22" s="1"/>
      <c r="B22" s="1"/>
      <c r="C22" s="2"/>
      <c r="D22" s="2"/>
      <c r="E22" s="1"/>
      <c r="F22" s="17"/>
      <c r="G22" s="2"/>
      <c r="H22" s="2"/>
      <c r="I22" s="2"/>
      <c r="J22" s="2"/>
      <c r="K22" s="2"/>
      <c r="M22" s="6"/>
    </row>
    <row r="23" spans="1:13" s="20" customFormat="1" ht="15" customHeight="1">
      <c r="A23" s="1"/>
      <c r="B23" s="1"/>
      <c r="C23" s="2"/>
      <c r="D23" s="2"/>
      <c r="E23" s="1"/>
      <c r="F23" s="17"/>
      <c r="G23" s="2"/>
      <c r="H23" s="2"/>
      <c r="I23" s="2"/>
      <c r="J23" s="2"/>
      <c r="K23" s="2"/>
      <c r="M23" s="6"/>
    </row>
    <row r="24" spans="1:13" s="20" customFormat="1" ht="15" customHeight="1">
      <c r="A24" s="1"/>
      <c r="B24" s="1"/>
      <c r="C24" s="2"/>
      <c r="D24" s="2"/>
      <c r="E24" s="1"/>
      <c r="F24" s="17"/>
      <c r="G24" s="2"/>
      <c r="H24" s="2"/>
      <c r="I24" s="2"/>
      <c r="J24" s="2"/>
      <c r="K24" s="2"/>
      <c r="M24" s="6"/>
    </row>
    <row r="25" spans="1:13" s="20" customFormat="1" ht="15" customHeight="1">
      <c r="A25" s="1"/>
      <c r="B25" s="1"/>
      <c r="C25" s="2"/>
      <c r="D25" s="2"/>
      <c r="E25" s="1"/>
      <c r="F25" s="17"/>
      <c r="G25" s="2"/>
      <c r="H25" s="2"/>
      <c r="I25" s="2"/>
      <c r="J25" s="2"/>
      <c r="K25" s="2"/>
      <c r="M25" s="6"/>
    </row>
    <row r="26" spans="1:13" s="20" customFormat="1" ht="15" customHeight="1">
      <c r="A26" s="1"/>
      <c r="B26" s="1"/>
      <c r="C26" s="2"/>
      <c r="D26" s="2"/>
      <c r="E26" s="1"/>
      <c r="F26" s="17"/>
      <c r="G26" s="2"/>
      <c r="H26" s="2"/>
      <c r="I26" s="2"/>
      <c r="J26" s="2"/>
      <c r="K26" s="2"/>
      <c r="M26" s="6"/>
    </row>
    <row r="27" spans="1:13" s="20" customFormat="1" ht="15" customHeight="1">
      <c r="A27" s="1"/>
      <c r="B27" s="1"/>
      <c r="C27" s="2"/>
      <c r="D27" s="2"/>
      <c r="E27" s="1"/>
      <c r="F27" s="17"/>
      <c r="G27" s="2"/>
      <c r="H27" s="2"/>
      <c r="I27" s="2"/>
      <c r="J27" s="2"/>
      <c r="K27" s="2"/>
      <c r="M27" s="6"/>
    </row>
    <row r="28" spans="1:13" s="20" customFormat="1" ht="15" customHeight="1">
      <c r="A28" s="1"/>
      <c r="B28" s="1"/>
      <c r="C28" s="2"/>
      <c r="D28" s="2"/>
      <c r="E28" s="1"/>
      <c r="F28" s="17"/>
      <c r="G28" s="2"/>
      <c r="H28" s="2"/>
      <c r="I28" s="2"/>
      <c r="J28" s="2"/>
      <c r="K28" s="2"/>
      <c r="M28" s="6"/>
    </row>
    <row r="29" spans="1:13" s="20" customFormat="1" ht="15" customHeight="1">
      <c r="A29" s="1"/>
      <c r="B29" s="1"/>
      <c r="C29" s="2"/>
      <c r="D29" s="2"/>
      <c r="E29" s="1"/>
      <c r="F29" s="17"/>
      <c r="G29" s="2"/>
      <c r="H29" s="2"/>
      <c r="I29" s="2"/>
      <c r="J29" s="2"/>
      <c r="K29" s="2"/>
      <c r="M29" s="6"/>
    </row>
    <row r="30" spans="1:13" s="20" customFormat="1" ht="15" customHeight="1">
      <c r="A30" s="1"/>
      <c r="B30" s="1"/>
      <c r="C30" s="2"/>
      <c r="D30" s="2"/>
      <c r="E30" s="1"/>
      <c r="F30" s="17"/>
      <c r="G30" s="2"/>
      <c r="H30" s="2"/>
      <c r="I30" s="2"/>
      <c r="J30" s="2"/>
      <c r="K30" s="2"/>
      <c r="M30" s="6"/>
    </row>
    <row r="31" spans="1:13" s="20" customFormat="1" ht="15" customHeight="1">
      <c r="A31" s="1"/>
      <c r="B31" s="1"/>
      <c r="C31" s="2"/>
      <c r="D31" s="2"/>
      <c r="E31" s="1"/>
      <c r="F31" s="17"/>
      <c r="G31" s="2"/>
      <c r="H31" s="2"/>
      <c r="I31" s="2"/>
      <c r="J31" s="2"/>
      <c r="K31" s="2"/>
      <c r="M31" s="6"/>
    </row>
    <row r="32" spans="1:13" s="20" customFormat="1" ht="15" customHeight="1">
      <c r="A32" s="1"/>
      <c r="B32" s="1"/>
      <c r="C32" s="2"/>
      <c r="D32" s="2"/>
      <c r="E32" s="1"/>
      <c r="F32" s="17"/>
      <c r="G32" s="2"/>
      <c r="H32" s="2"/>
      <c r="I32" s="2"/>
      <c r="J32" s="2"/>
      <c r="K32" s="2"/>
      <c r="M32" s="6"/>
    </row>
    <row r="33" spans="1:13" s="20" customFormat="1" ht="15" customHeight="1">
      <c r="A33" s="1"/>
      <c r="B33" s="1"/>
      <c r="C33" s="2"/>
      <c r="D33" s="2"/>
      <c r="E33" s="1"/>
      <c r="F33" s="17"/>
      <c r="G33" s="2"/>
      <c r="H33" s="2"/>
      <c r="I33" s="2"/>
      <c r="J33" s="2"/>
      <c r="K33" s="2"/>
      <c r="M33" s="6"/>
    </row>
    <row r="34" spans="1:13" s="20" customFormat="1" ht="15" customHeight="1">
      <c r="A34" s="1"/>
      <c r="B34" s="1"/>
      <c r="C34" s="2"/>
      <c r="D34" s="2"/>
      <c r="E34" s="1"/>
      <c r="F34" s="17"/>
      <c r="G34" s="2"/>
      <c r="H34" s="2"/>
      <c r="I34" s="2"/>
      <c r="J34" s="2"/>
      <c r="K34" s="2"/>
      <c r="M34" s="6"/>
    </row>
    <row r="35" spans="1:13" s="20" customFormat="1" ht="15" customHeight="1">
      <c r="A35" s="1"/>
      <c r="B35" s="1"/>
      <c r="C35" s="2"/>
      <c r="D35" s="2"/>
      <c r="E35" s="1"/>
      <c r="F35" s="17"/>
      <c r="G35" s="2"/>
      <c r="H35" s="2"/>
      <c r="I35" s="2"/>
      <c r="J35" s="2"/>
      <c r="K35" s="2"/>
      <c r="M35" s="6"/>
    </row>
    <row r="36" spans="1:13" s="20" customFormat="1" ht="15" customHeight="1">
      <c r="A36" s="1"/>
      <c r="B36" s="1"/>
      <c r="C36" s="2"/>
      <c r="D36" s="2"/>
      <c r="E36" s="1"/>
      <c r="F36" s="17"/>
      <c r="G36" s="2"/>
      <c r="H36" s="2"/>
      <c r="I36" s="2"/>
      <c r="J36" s="2"/>
      <c r="K36" s="2"/>
      <c r="M36" s="6"/>
    </row>
    <row r="37" spans="1:13" s="20" customFormat="1" ht="15" customHeight="1">
      <c r="A37" s="1"/>
      <c r="B37" s="1"/>
      <c r="C37" s="2"/>
      <c r="D37" s="2"/>
      <c r="E37" s="1"/>
      <c r="F37" s="17"/>
      <c r="G37" s="2"/>
      <c r="H37" s="2"/>
      <c r="I37" s="2"/>
      <c r="J37" s="2"/>
      <c r="K37" s="2"/>
      <c r="M37" s="6"/>
    </row>
    <row r="38" spans="1:13" s="20" customFormat="1" ht="15" customHeight="1">
      <c r="A38" s="1"/>
      <c r="B38" s="1"/>
      <c r="C38" s="2"/>
      <c r="D38" s="2"/>
      <c r="E38" s="1"/>
      <c r="F38" s="17"/>
      <c r="G38" s="2"/>
      <c r="H38" s="2"/>
      <c r="I38" s="2"/>
      <c r="J38" s="2"/>
      <c r="K38" s="2"/>
      <c r="M38" s="6"/>
    </row>
    <row r="39" spans="1:13" s="20" customFormat="1" ht="15" customHeight="1">
      <c r="A39" s="1"/>
      <c r="B39" s="1"/>
      <c r="C39" s="2"/>
      <c r="D39" s="2"/>
      <c r="E39" s="1"/>
      <c r="F39" s="17"/>
      <c r="G39" s="2"/>
      <c r="H39" s="2"/>
      <c r="I39" s="2"/>
      <c r="J39" s="2"/>
      <c r="K39" s="2"/>
      <c r="M39" s="6"/>
    </row>
    <row r="40" spans="1:13" s="20" customFormat="1" ht="15" customHeight="1">
      <c r="A40" s="1"/>
      <c r="B40" s="1"/>
      <c r="C40" s="2"/>
      <c r="D40" s="2"/>
      <c r="E40" s="1"/>
      <c r="F40" s="17"/>
      <c r="G40" s="2"/>
      <c r="H40" s="2"/>
      <c r="I40" s="2"/>
      <c r="J40" s="2"/>
      <c r="K40" s="2"/>
      <c r="M40" s="6"/>
    </row>
    <row r="41" spans="1:13" s="20" customFormat="1" ht="15" customHeight="1">
      <c r="A41" s="1"/>
      <c r="B41" s="1"/>
      <c r="C41" s="2"/>
      <c r="D41" s="2"/>
      <c r="E41" s="1"/>
      <c r="F41" s="17"/>
      <c r="G41" s="2"/>
      <c r="H41" s="2"/>
      <c r="I41" s="2"/>
      <c r="J41" s="2"/>
      <c r="K41" s="2"/>
      <c r="M41" s="6"/>
    </row>
    <row r="42" spans="1:13" s="20" customFormat="1" ht="15" customHeight="1">
      <c r="A42" s="1"/>
      <c r="B42" s="1"/>
      <c r="C42" s="2"/>
      <c r="D42" s="2"/>
      <c r="E42" s="1"/>
      <c r="F42" s="17"/>
      <c r="G42" s="2"/>
      <c r="H42" s="2"/>
      <c r="I42" s="2"/>
      <c r="J42" s="2"/>
      <c r="K42" s="2"/>
      <c r="M42" s="6"/>
    </row>
    <row r="43" spans="1:13" s="20" customFormat="1" ht="15" customHeight="1">
      <c r="A43" s="1"/>
      <c r="B43" s="1"/>
      <c r="C43" s="2"/>
      <c r="D43" s="2"/>
      <c r="E43" s="1"/>
      <c r="F43" s="17"/>
      <c r="G43" s="2"/>
      <c r="H43" s="2"/>
      <c r="I43" s="2"/>
      <c r="J43" s="2"/>
      <c r="K43" s="2"/>
      <c r="M43" s="6"/>
    </row>
    <row r="44" spans="1:13" s="20" customFormat="1" ht="15" customHeight="1">
      <c r="A44" s="1"/>
      <c r="B44" s="1"/>
      <c r="C44" s="2"/>
      <c r="D44" s="2"/>
      <c r="E44" s="1"/>
      <c r="F44" s="17"/>
      <c r="G44" s="2"/>
      <c r="H44" s="2"/>
      <c r="I44" s="2"/>
      <c r="J44" s="2"/>
      <c r="K44" s="2"/>
      <c r="M44" s="6"/>
    </row>
    <row r="45" spans="1:13" s="20" customFormat="1" ht="15" customHeight="1">
      <c r="A45" s="1"/>
      <c r="B45" s="1"/>
      <c r="C45" s="2"/>
      <c r="D45" s="2"/>
      <c r="E45" s="1"/>
      <c r="F45" s="17"/>
      <c r="G45" s="2"/>
      <c r="H45" s="2"/>
      <c r="I45" s="2"/>
      <c r="J45" s="2"/>
      <c r="K45" s="2"/>
      <c r="M45" s="6"/>
    </row>
    <row r="46" spans="1:13" s="20" customFormat="1" ht="15" customHeight="1">
      <c r="A46" s="1"/>
      <c r="B46" s="1"/>
      <c r="C46" s="2"/>
      <c r="D46" s="2"/>
      <c r="E46" s="1"/>
      <c r="F46" s="17"/>
      <c r="G46" s="2"/>
      <c r="H46" s="2"/>
      <c r="I46" s="2"/>
      <c r="J46" s="2"/>
      <c r="K46" s="2"/>
      <c r="M46" s="6"/>
    </row>
    <row r="47" spans="1:13" s="20" customFormat="1" ht="15" customHeight="1">
      <c r="A47" s="1"/>
      <c r="B47" s="1"/>
      <c r="C47" s="2"/>
      <c r="D47" s="2"/>
      <c r="E47" s="1"/>
      <c r="F47" s="17"/>
      <c r="G47" s="2"/>
      <c r="H47" s="2"/>
      <c r="I47" s="2"/>
      <c r="J47" s="2"/>
      <c r="K47" s="2"/>
      <c r="M47" s="6"/>
    </row>
    <row r="48" spans="1:13" s="20" customFormat="1" ht="15" customHeight="1">
      <c r="A48" s="1"/>
      <c r="B48" s="1"/>
      <c r="C48" s="2"/>
      <c r="D48" s="2"/>
      <c r="E48" s="1"/>
      <c r="F48" s="17"/>
      <c r="G48" s="2"/>
      <c r="H48" s="2"/>
      <c r="I48" s="2"/>
      <c r="J48" s="2"/>
      <c r="K48" s="2"/>
      <c r="M48" s="6"/>
    </row>
    <row r="49" spans="1:13" s="20" customFormat="1" ht="15" customHeight="1">
      <c r="A49" s="1"/>
      <c r="B49" s="1"/>
      <c r="C49" s="2"/>
      <c r="D49" s="2"/>
      <c r="E49" s="1"/>
      <c r="F49" s="17"/>
      <c r="G49" s="2"/>
      <c r="H49" s="2"/>
      <c r="I49" s="2"/>
      <c r="J49" s="2"/>
      <c r="K49" s="2"/>
      <c r="M49" s="6"/>
    </row>
    <row r="50" spans="1:13" s="20" customFormat="1" ht="15" customHeight="1">
      <c r="A50" s="1"/>
      <c r="B50" s="1"/>
      <c r="C50" s="2"/>
      <c r="D50" s="2"/>
      <c r="E50" s="1"/>
      <c r="F50" s="17"/>
      <c r="G50" s="2"/>
      <c r="H50" s="2"/>
      <c r="I50" s="2"/>
      <c r="J50" s="2"/>
      <c r="K50" s="2"/>
      <c r="M50" s="6"/>
    </row>
    <row r="51" spans="1:13" s="20" customFormat="1" ht="15" customHeight="1">
      <c r="A51" s="1"/>
      <c r="B51" s="1"/>
      <c r="C51" s="2"/>
      <c r="D51" s="2"/>
      <c r="E51" s="1"/>
      <c r="F51" s="17"/>
      <c r="G51" s="2"/>
      <c r="H51" s="2"/>
      <c r="I51" s="2"/>
      <c r="J51" s="2"/>
      <c r="K51" s="2"/>
      <c r="M51" s="6"/>
    </row>
    <row r="52" spans="1:13" s="20" customFormat="1" ht="15" customHeight="1">
      <c r="A52" s="1"/>
      <c r="B52" s="1"/>
      <c r="C52" s="2"/>
      <c r="D52" s="2"/>
      <c r="E52" s="1"/>
      <c r="F52" s="17"/>
      <c r="G52" s="2"/>
      <c r="H52" s="2"/>
      <c r="I52" s="2"/>
      <c r="J52" s="2"/>
      <c r="K52" s="2"/>
      <c r="M52" s="6"/>
    </row>
    <row r="53" spans="1:13" s="20" customFormat="1" ht="15" customHeight="1">
      <c r="A53" s="1"/>
      <c r="B53" s="1"/>
      <c r="C53" s="2"/>
      <c r="D53" s="2"/>
      <c r="E53" s="1"/>
      <c r="F53" s="17"/>
      <c r="G53" s="2"/>
      <c r="H53" s="2"/>
      <c r="I53" s="2"/>
      <c r="J53" s="2"/>
      <c r="K53" s="2"/>
      <c r="M53" s="6"/>
    </row>
    <row r="54" spans="1:13" s="20" customFormat="1" ht="15" customHeight="1">
      <c r="A54" s="1"/>
      <c r="B54" s="1"/>
      <c r="C54" s="2"/>
      <c r="D54" s="2"/>
      <c r="E54" s="1"/>
      <c r="F54" s="17"/>
      <c r="G54" s="2"/>
      <c r="H54" s="2"/>
      <c r="I54" s="2"/>
      <c r="J54" s="2"/>
      <c r="K54" s="2"/>
      <c r="M54" s="6"/>
    </row>
    <row r="55" spans="1:13" s="20" customFormat="1" ht="15" customHeight="1">
      <c r="A55" s="1"/>
      <c r="B55" s="1"/>
      <c r="C55" s="2"/>
      <c r="D55" s="2"/>
      <c r="E55" s="1"/>
      <c r="F55" s="17"/>
      <c r="G55" s="2"/>
      <c r="H55" s="2"/>
      <c r="I55" s="2"/>
      <c r="J55" s="2"/>
      <c r="K55" s="2"/>
      <c r="M55" s="6"/>
    </row>
    <row r="56" spans="1:13" s="20" customFormat="1" ht="15" customHeight="1">
      <c r="A56" s="1"/>
      <c r="B56" s="1"/>
      <c r="C56" s="2"/>
      <c r="D56" s="2"/>
      <c r="E56" s="1"/>
      <c r="F56" s="17"/>
      <c r="G56" s="2"/>
      <c r="H56" s="2"/>
      <c r="I56" s="2"/>
      <c r="J56" s="2"/>
      <c r="K56" s="2"/>
      <c r="M56" s="6"/>
    </row>
    <row r="57" spans="1:13" s="20" customFormat="1" ht="15" customHeight="1">
      <c r="A57" s="1"/>
      <c r="B57" s="1"/>
      <c r="C57" s="2"/>
      <c r="D57" s="2"/>
      <c r="E57" s="1"/>
      <c r="F57" s="17"/>
      <c r="G57" s="2"/>
      <c r="H57" s="2"/>
      <c r="I57" s="2"/>
      <c r="J57" s="2"/>
      <c r="K57" s="2"/>
      <c r="M57" s="6"/>
    </row>
    <row r="58" spans="1:13" s="20" customFormat="1" ht="15" customHeight="1">
      <c r="A58" s="1"/>
      <c r="B58" s="2"/>
      <c r="C58" s="2"/>
      <c r="D58" s="1"/>
      <c r="E58" s="1"/>
      <c r="F58" s="17"/>
      <c r="G58" s="2"/>
      <c r="H58" s="2"/>
      <c r="I58" s="2"/>
      <c r="J58" s="2"/>
      <c r="K58" s="2"/>
      <c r="M58" s="6"/>
    </row>
    <row r="59" spans="1:13" s="20" customFormat="1" ht="15" customHeight="1">
      <c r="A59" s="1"/>
      <c r="B59" s="2"/>
      <c r="C59" s="2"/>
      <c r="D59" s="1"/>
      <c r="E59" s="1"/>
      <c r="F59" s="17"/>
      <c r="G59" s="2"/>
      <c r="H59" s="2"/>
      <c r="I59" s="2"/>
      <c r="J59" s="2"/>
      <c r="K59" s="2"/>
      <c r="M59" s="6"/>
    </row>
    <row r="60" spans="1:6" ht="15" customHeight="1">
      <c r="A60" s="11"/>
      <c r="B60" s="10"/>
      <c r="C60" s="11" t="s">
        <v>66</v>
      </c>
      <c r="D60" s="11" t="s">
        <v>48</v>
      </c>
      <c r="E60" s="11"/>
      <c r="F60" s="17"/>
    </row>
    <row r="61" spans="2:6" ht="15" customHeight="1">
      <c r="B61" s="10"/>
      <c r="C61" s="9" t="s">
        <v>1</v>
      </c>
      <c r="D61" s="11" t="s">
        <v>0</v>
      </c>
      <c r="F61" s="17"/>
    </row>
    <row r="62" ht="13.5">
      <c r="F62" s="17"/>
    </row>
    <row r="63" ht="13.5">
      <c r="F63" s="17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C35"/>
  <sheetViews>
    <sheetView zoomScalePageLayoutView="0" workbookViewId="0" topLeftCell="A1">
      <selection activeCell="A6" sqref="A6:C6"/>
    </sheetView>
  </sheetViews>
  <sheetFormatPr defaultColWidth="9.00390625" defaultRowHeight="15" customHeight="1"/>
  <cols>
    <col min="1" max="1" width="23.625" style="24" customWidth="1"/>
    <col min="2" max="2" width="32.625" style="24" customWidth="1"/>
    <col min="3" max="3" width="20.125" style="24" customWidth="1"/>
    <col min="4" max="16384" width="8.875" style="24" customWidth="1"/>
  </cols>
  <sheetData>
    <row r="11" ht="15" customHeight="1" thickBot="1"/>
    <row r="12" spans="1:3" ht="15" customHeight="1" thickBot="1">
      <c r="A12" s="22"/>
      <c r="B12" s="22"/>
      <c r="C12" s="23"/>
    </row>
    <row r="18" ht="15" customHeight="1" thickBot="1"/>
    <row r="19" spans="1:3" ht="15" customHeight="1" thickBot="1">
      <c r="A19" s="22"/>
      <c r="B19" s="22"/>
      <c r="C19" s="23"/>
    </row>
    <row r="23" ht="15" customHeight="1" thickBot="1"/>
    <row r="24" spans="1:3" ht="15" customHeight="1" thickBot="1">
      <c r="A24" s="22"/>
      <c r="B24" s="22"/>
      <c r="C24" s="23"/>
    </row>
    <row r="25" spans="1:3" ht="15" customHeight="1" thickBot="1">
      <c r="A25" s="22"/>
      <c r="B25" s="22"/>
      <c r="C25" s="23"/>
    </row>
    <row r="26" spans="1:3" ht="15" customHeight="1" thickBot="1">
      <c r="A26" s="22"/>
      <c r="B26" s="22"/>
      <c r="C26" s="23"/>
    </row>
    <row r="27" spans="1:3" ht="15" customHeight="1" thickBot="1">
      <c r="A27" s="22"/>
      <c r="B27" s="22"/>
      <c r="C27" s="23"/>
    </row>
    <row r="28" spans="1:3" ht="15" customHeight="1" thickBot="1">
      <c r="A28" s="22"/>
      <c r="B28" s="22"/>
      <c r="C28" s="23"/>
    </row>
    <row r="29" spans="1:3" ht="15" customHeight="1" thickBot="1">
      <c r="A29" s="22"/>
      <c r="B29" s="22"/>
      <c r="C29" s="23"/>
    </row>
    <row r="32" ht="15" customHeight="1" thickBot="1"/>
    <row r="33" spans="1:3" ht="15" customHeight="1" thickBot="1">
      <c r="A33" s="22"/>
      <c r="B33" s="22"/>
      <c r="C33" s="23"/>
    </row>
    <row r="34" ht="15" customHeight="1" thickBot="1"/>
    <row r="35" spans="1:3" ht="15" customHeight="1" thickBot="1">
      <c r="A35" s="22"/>
      <c r="B35" s="22"/>
      <c r="C35" s="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zoomScale="145" zoomScaleNormal="145" zoomScalePageLayoutView="0" workbookViewId="0" topLeftCell="A1">
      <selection activeCell="A2" sqref="A2:G5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9.875" style="2" hidden="1" customWidth="1"/>
    <col min="4" max="4" width="32.00390625" style="2" customWidth="1"/>
    <col min="5" max="5" width="37.25390625" style="1" customWidth="1"/>
    <col min="6" max="6" width="9.125" style="1" customWidth="1"/>
    <col min="7" max="7" width="9.625" style="18" customWidth="1"/>
    <col min="8" max="8" width="17.50390625" style="2" hidden="1" customWidth="1"/>
    <col min="9" max="12" width="0" style="2" hidden="1" customWidth="1"/>
    <col min="13" max="13" width="9.375" style="20" customWidth="1"/>
    <col min="14" max="14" width="9.375" style="6" customWidth="1"/>
    <col min="15" max="16384" width="9.375" style="2" customWidth="1"/>
  </cols>
  <sheetData>
    <row r="2" spans="1:12" ht="15" customHeight="1">
      <c r="A2" s="1">
        <v>6</v>
      </c>
      <c r="B2" s="1" t="s">
        <v>35</v>
      </c>
      <c r="D2" s="2" t="s">
        <v>24</v>
      </c>
      <c r="E2" s="2" t="s">
        <v>49</v>
      </c>
      <c r="F2" s="1">
        <v>1990</v>
      </c>
      <c r="G2" s="17">
        <v>0.01528935185185185</v>
      </c>
      <c r="H2" s="2" t="e">
        <f>"&lt;TR&gt;&lt;TD&gt;"&amp;A2&amp;"&lt;TD&gt;"&amp;TEXT(B2,"#.")&amp;"&lt;TD&gt;"&amp;#REF!&amp;"&lt;TD&gt;"&amp;#REF!&amp;"&lt;TD&gt;"&amp;#REF!&amp;"&lt;TD&gt;"&amp;TEXT(G2,"mm:ss")&amp;"&lt;TD&gt;"&amp;TEXT(#REF!,"#.")</f>
        <v>#REF!</v>
      </c>
      <c r="I2" s="2">
        <v>18</v>
      </c>
      <c r="J2" s="2">
        <v>6</v>
      </c>
      <c r="L2" s="2">
        <f>COUNTIF(G:G,G2)</f>
        <v>1</v>
      </c>
    </row>
    <row r="3" spans="1:7" ht="15" customHeight="1">
      <c r="A3" s="1">
        <v>10</v>
      </c>
      <c r="B3" s="1" t="s">
        <v>37</v>
      </c>
      <c r="D3" s="2" t="s">
        <v>29</v>
      </c>
      <c r="E3" s="2" t="s">
        <v>12</v>
      </c>
      <c r="F3" s="1">
        <v>1986</v>
      </c>
      <c r="G3" s="17">
        <v>0.01568287037037037</v>
      </c>
    </row>
    <row r="4" spans="1:7" ht="15" customHeight="1">
      <c r="A4" s="1">
        <v>18</v>
      </c>
      <c r="B4" s="1" t="s">
        <v>38</v>
      </c>
      <c r="C4" s="14"/>
      <c r="D4" s="12" t="s">
        <v>64</v>
      </c>
      <c r="E4" s="12" t="s">
        <v>65</v>
      </c>
      <c r="F4" s="13">
        <v>1988</v>
      </c>
      <c r="G4" s="17">
        <v>0.017326388888888888</v>
      </c>
    </row>
    <row r="5" spans="1:7" ht="15" customHeight="1">
      <c r="A5" s="1">
        <v>2</v>
      </c>
      <c r="B5" s="1" t="s">
        <v>39</v>
      </c>
      <c r="C5" s="14"/>
      <c r="D5" s="2" t="s">
        <v>51</v>
      </c>
      <c r="E5" s="21" t="s">
        <v>12</v>
      </c>
      <c r="F5" s="1">
        <v>1985</v>
      </c>
      <c r="G5" s="17">
        <v>0.023680555555555555</v>
      </c>
    </row>
    <row r="6" spans="2:7" ht="15" customHeight="1">
      <c r="B6" s="1"/>
      <c r="E6" s="2"/>
      <c r="G6" s="17"/>
    </row>
    <row r="7" spans="1:7" ht="15" customHeight="1">
      <c r="A7" s="1">
        <v>16</v>
      </c>
      <c r="B7" s="1" t="s">
        <v>35</v>
      </c>
      <c r="C7" s="14"/>
      <c r="D7" s="2" t="s">
        <v>22</v>
      </c>
      <c r="E7" s="12" t="s">
        <v>16</v>
      </c>
      <c r="F7" s="1">
        <v>1980</v>
      </c>
      <c r="G7" s="17">
        <v>0.015671296296296298</v>
      </c>
    </row>
    <row r="8" spans="1:14" s="20" customFormat="1" ht="15" customHeight="1">
      <c r="A8" s="1">
        <v>4</v>
      </c>
      <c r="B8" s="1" t="s">
        <v>37</v>
      </c>
      <c r="C8" s="2"/>
      <c r="D8" s="2" t="s">
        <v>9</v>
      </c>
      <c r="E8" s="2" t="s">
        <v>16</v>
      </c>
      <c r="F8" s="1">
        <v>1972</v>
      </c>
      <c r="G8" s="17">
        <v>0.01721064814814815</v>
      </c>
      <c r="H8" s="2" t="e">
        <f>"&lt;TR&gt;&lt;TD&gt;"&amp;A8&amp;"&lt;TD&gt;"&amp;TEXT(B8,"#.")&amp;"&lt;TD&gt;"&amp;#REF!&amp;"&lt;TD&gt;"&amp;D8&amp;"&lt;TD&gt;"&amp;E8&amp;"&lt;TD&gt;"&amp;TEXT(G8,"mm:ss")&amp;"&lt;TD&gt;"&amp;TEXT(#REF!,"#.")</f>
        <v>#REF!</v>
      </c>
      <c r="I8" s="2">
        <v>20</v>
      </c>
      <c r="J8" s="2">
        <v>20</v>
      </c>
      <c r="K8" s="2"/>
      <c r="L8" s="2">
        <f>COUNTIF(G:G,G8)</f>
        <v>1</v>
      </c>
      <c r="N8" s="6"/>
    </row>
    <row r="9" spans="1:14" s="20" customFormat="1" ht="15" customHeight="1">
      <c r="A9" s="1">
        <v>3</v>
      </c>
      <c r="B9" s="1" t="s">
        <v>38</v>
      </c>
      <c r="C9" s="2"/>
      <c r="D9" s="2" t="s">
        <v>52</v>
      </c>
      <c r="E9" s="2" t="s">
        <v>53</v>
      </c>
      <c r="F9" s="1">
        <v>1980</v>
      </c>
      <c r="G9" s="17">
        <v>0.019675925925925927</v>
      </c>
      <c r="H9" s="2"/>
      <c r="I9" s="2"/>
      <c r="J9" s="2"/>
      <c r="K9" s="2"/>
      <c r="L9" s="2"/>
      <c r="N9" s="6"/>
    </row>
    <row r="10" spans="1:14" s="20" customFormat="1" ht="15" customHeight="1">
      <c r="A10" s="1">
        <v>19</v>
      </c>
      <c r="B10" s="1" t="s">
        <v>39</v>
      </c>
      <c r="C10" s="2"/>
      <c r="D10" s="2" t="s">
        <v>23</v>
      </c>
      <c r="E10" s="2" t="s">
        <v>16</v>
      </c>
      <c r="F10" s="1">
        <v>1974</v>
      </c>
      <c r="G10" s="17">
        <v>0.01982638888888889</v>
      </c>
      <c r="H10" s="2"/>
      <c r="I10" s="2"/>
      <c r="J10" s="2"/>
      <c r="K10" s="2"/>
      <c r="L10" s="2"/>
      <c r="N10" s="6"/>
    </row>
    <row r="11" spans="1:14" s="20" customFormat="1" ht="15" customHeight="1">
      <c r="A11" s="1">
        <v>4</v>
      </c>
      <c r="B11" s="1" t="s">
        <v>40</v>
      </c>
      <c r="C11" s="14"/>
      <c r="D11" s="2" t="s">
        <v>18</v>
      </c>
      <c r="E11" s="2" t="s">
        <v>12</v>
      </c>
      <c r="F11" s="1">
        <v>1973</v>
      </c>
      <c r="G11" s="17">
        <v>0.02037037037037037</v>
      </c>
      <c r="H11" s="2"/>
      <c r="I11" s="2"/>
      <c r="J11" s="2"/>
      <c r="K11" s="2"/>
      <c r="L11" s="2"/>
      <c r="N11" s="6"/>
    </row>
    <row r="12" spans="1:14" s="20" customFormat="1" ht="15" customHeight="1">
      <c r="A12" s="1">
        <v>27</v>
      </c>
      <c r="B12" s="1" t="s">
        <v>41</v>
      </c>
      <c r="C12" s="2"/>
      <c r="D12" s="2" t="s">
        <v>11</v>
      </c>
      <c r="E12" s="2" t="s">
        <v>12</v>
      </c>
      <c r="F12" s="1">
        <v>1976</v>
      </c>
      <c r="G12" s="17">
        <v>0.02390046296296296</v>
      </c>
      <c r="H12" s="2" t="e">
        <f>"&lt;TR&gt;&lt;TD&gt;"&amp;A12&amp;"&lt;TD&gt;"&amp;TEXT(B12,"#.")&amp;"&lt;TD&gt;"&amp;#REF!&amp;"&lt;TD&gt;"&amp;D12&amp;"&lt;TD&gt;"&amp;E12&amp;"&lt;TD&gt;"&amp;TEXT(G12,"mm:ss")&amp;"&lt;TD&gt;"&amp;TEXT(#REF!,"#.")</f>
        <v>#REF!</v>
      </c>
      <c r="I12" s="2">
        <v>22</v>
      </c>
      <c r="J12" s="2">
        <v>23</v>
      </c>
      <c r="K12" s="2"/>
      <c r="L12" s="2">
        <f>COUNTIF(G:G,G12)</f>
        <v>1</v>
      </c>
      <c r="N12" s="6"/>
    </row>
    <row r="13" spans="1:14" s="20" customFormat="1" ht="15" customHeight="1">
      <c r="A13" s="1"/>
      <c r="B13" s="1"/>
      <c r="C13" s="2"/>
      <c r="D13" s="2"/>
      <c r="E13" s="2"/>
      <c r="F13" s="1"/>
      <c r="G13" s="17"/>
      <c r="H13" s="2"/>
      <c r="I13" s="2"/>
      <c r="J13" s="2"/>
      <c r="K13" s="2"/>
      <c r="L13" s="2"/>
      <c r="N13" s="6"/>
    </row>
    <row r="14" spans="1:14" s="20" customFormat="1" ht="15" customHeight="1">
      <c r="A14" s="1">
        <v>12</v>
      </c>
      <c r="B14" s="1" t="s">
        <v>35</v>
      </c>
      <c r="C14" s="2"/>
      <c r="D14" s="2" t="s">
        <v>10</v>
      </c>
      <c r="E14" s="2" t="s">
        <v>55</v>
      </c>
      <c r="F14" s="1">
        <v>1970</v>
      </c>
      <c r="G14" s="17">
        <v>0.016805555555555556</v>
      </c>
      <c r="H14" s="2" t="e">
        <f>"&lt;TR&gt;&lt;TD&gt;"&amp;A14&amp;"&lt;TD&gt;"&amp;TEXT(B14,"#.")&amp;"&lt;TD&gt;"&amp;#REF!&amp;"&lt;TD&gt;"&amp;D14&amp;"&lt;TD&gt;"&amp;E14&amp;"&lt;TD&gt;"&amp;TEXT(G14,"mm:ss")&amp;"&lt;TD&gt;"&amp;TEXT(#REF!,"#.")</f>
        <v>#REF!</v>
      </c>
      <c r="I14" s="2">
        <v>24</v>
      </c>
      <c r="J14" s="2">
        <v>22</v>
      </c>
      <c r="K14" s="2"/>
      <c r="L14" s="2">
        <f>COUNTIF(G:G,G14)</f>
        <v>1</v>
      </c>
      <c r="N14" s="6"/>
    </row>
    <row r="15" spans="1:14" s="20" customFormat="1" ht="15" customHeight="1">
      <c r="A15" s="1">
        <v>9</v>
      </c>
      <c r="B15" s="1" t="s">
        <v>37</v>
      </c>
      <c r="C15" s="14"/>
      <c r="D15" s="2" t="s">
        <v>13</v>
      </c>
      <c r="E15" s="2" t="s">
        <v>16</v>
      </c>
      <c r="F15" s="1">
        <v>1962</v>
      </c>
      <c r="G15" s="17">
        <v>0.01871527777777778</v>
      </c>
      <c r="H15" s="2"/>
      <c r="I15" s="2"/>
      <c r="J15" s="2"/>
      <c r="K15" s="2"/>
      <c r="L15" s="2"/>
      <c r="N15" s="6"/>
    </row>
    <row r="16" spans="1:14" s="20" customFormat="1" ht="15" customHeight="1">
      <c r="A16" s="1">
        <v>13</v>
      </c>
      <c r="B16" s="1" t="s">
        <v>38</v>
      </c>
      <c r="C16" s="2"/>
      <c r="D16" s="2" t="s">
        <v>45</v>
      </c>
      <c r="E16" s="2" t="s">
        <v>16</v>
      </c>
      <c r="F16" s="1">
        <v>1962</v>
      </c>
      <c r="G16" s="17">
        <v>0.019444444444444445</v>
      </c>
      <c r="H16" s="2"/>
      <c r="I16" s="2"/>
      <c r="J16" s="2"/>
      <c r="K16" s="2"/>
      <c r="L16" s="2"/>
      <c r="N16" s="6"/>
    </row>
    <row r="17" spans="1:14" s="20" customFormat="1" ht="15" customHeight="1">
      <c r="A17" s="1">
        <v>36</v>
      </c>
      <c r="B17" s="1" t="s">
        <v>39</v>
      </c>
      <c r="C17" s="2"/>
      <c r="D17" s="2" t="s">
        <v>34</v>
      </c>
      <c r="E17" s="2" t="s">
        <v>16</v>
      </c>
      <c r="F17" s="1">
        <v>1962</v>
      </c>
      <c r="G17" s="17">
        <v>0.019444444444444445</v>
      </c>
      <c r="H17" s="2"/>
      <c r="I17" s="2"/>
      <c r="J17" s="2"/>
      <c r="K17" s="2"/>
      <c r="L17" s="2"/>
      <c r="N17" s="6"/>
    </row>
    <row r="18" spans="1:14" s="20" customFormat="1" ht="15" customHeight="1">
      <c r="A18" s="1">
        <v>15</v>
      </c>
      <c r="B18" s="1" t="s">
        <v>40</v>
      </c>
      <c r="C18" s="14"/>
      <c r="D18" s="12" t="s">
        <v>27</v>
      </c>
      <c r="E18" s="12" t="s">
        <v>16</v>
      </c>
      <c r="F18" s="13">
        <v>1967</v>
      </c>
      <c r="G18" s="17">
        <v>0.019560185185185184</v>
      </c>
      <c r="H18" s="2" t="e">
        <f>"&lt;TR&gt;&lt;TD&gt;"&amp;A18&amp;"&lt;TD&gt;"&amp;TEXT(B18,"#.")&amp;"&lt;TD&gt;"&amp;#REF!&amp;"&lt;TD&gt;"&amp;#REF!&amp;"&lt;TD&gt;"&amp;#REF!&amp;"&lt;TD&gt;"&amp;TEXT(G18,"mm:ss")&amp;"&lt;TD&gt;"&amp;TEXT(#REF!,"#.")</f>
        <v>#REF!</v>
      </c>
      <c r="I18" s="2">
        <v>19</v>
      </c>
      <c r="J18" s="2">
        <v>40</v>
      </c>
      <c r="K18" s="2"/>
      <c r="L18" s="2">
        <f>COUNTIF(G:G,G18)</f>
        <v>1</v>
      </c>
      <c r="N18" s="6"/>
    </row>
    <row r="19" spans="1:14" s="20" customFormat="1" ht="15" customHeight="1">
      <c r="A19" s="1">
        <v>34</v>
      </c>
      <c r="B19" s="1" t="s">
        <v>41</v>
      </c>
      <c r="C19" s="14"/>
      <c r="D19" s="12" t="s">
        <v>31</v>
      </c>
      <c r="E19" s="12" t="s">
        <v>16</v>
      </c>
      <c r="F19" s="1">
        <v>1971</v>
      </c>
      <c r="G19" s="17">
        <v>0.01965277777777778</v>
      </c>
      <c r="H19" s="2"/>
      <c r="I19" s="2"/>
      <c r="J19" s="2"/>
      <c r="K19" s="2"/>
      <c r="L19" s="2"/>
      <c r="N19" s="6"/>
    </row>
    <row r="20" spans="1:14" s="20" customFormat="1" ht="15" customHeight="1">
      <c r="A20" s="1">
        <v>36</v>
      </c>
      <c r="B20" s="1" t="s">
        <v>42</v>
      </c>
      <c r="C20" s="2"/>
      <c r="D20" s="2" t="s">
        <v>26</v>
      </c>
      <c r="E20" s="2" t="s">
        <v>16</v>
      </c>
      <c r="F20" s="1">
        <v>1965</v>
      </c>
      <c r="G20" s="17">
        <v>0.020671296296296295</v>
      </c>
      <c r="H20" s="2" t="e">
        <f>"&lt;TR&gt;&lt;TD&gt;"&amp;A20&amp;"&lt;TD&gt;"&amp;TEXT(B20,"#.")&amp;"&lt;TD&gt;"&amp;#REF!&amp;"&lt;TD&gt;"&amp;#REF!&amp;"&lt;TD&gt;"&amp;#REF!&amp;"&lt;TD&gt;"&amp;TEXT(G20,"mm:ss")&amp;"&lt;TD&gt;"&amp;TEXT(#REF!,"#.")</f>
        <v>#REF!</v>
      </c>
      <c r="I20" s="2">
        <v>20</v>
      </c>
      <c r="J20" s="2">
        <v>41</v>
      </c>
      <c r="K20" s="2"/>
      <c r="L20" s="2">
        <f>COUNTIF(G:G,G20)</f>
        <v>1</v>
      </c>
      <c r="N20" s="6"/>
    </row>
    <row r="21" spans="1:14" s="20" customFormat="1" ht="15" customHeight="1">
      <c r="A21" s="1">
        <v>22</v>
      </c>
      <c r="B21" s="1" t="s">
        <v>43</v>
      </c>
      <c r="C21" s="2"/>
      <c r="D21" s="12" t="s">
        <v>46</v>
      </c>
      <c r="E21" s="12" t="s">
        <v>16</v>
      </c>
      <c r="F21" s="13">
        <v>1969</v>
      </c>
      <c r="G21" s="17">
        <v>0.0215625</v>
      </c>
      <c r="H21" s="2"/>
      <c r="I21" s="2"/>
      <c r="J21" s="2"/>
      <c r="K21" s="2"/>
      <c r="L21" s="2"/>
      <c r="N21" s="6"/>
    </row>
    <row r="22" spans="1:14" s="20" customFormat="1" ht="15" customHeight="1">
      <c r="A22" s="1">
        <v>8</v>
      </c>
      <c r="B22" s="1" t="s">
        <v>36</v>
      </c>
      <c r="C22" s="2"/>
      <c r="D22" s="2" t="s">
        <v>25</v>
      </c>
      <c r="E22" s="2" t="s">
        <v>16</v>
      </c>
      <c r="F22" s="1">
        <v>1964</v>
      </c>
      <c r="G22" s="17">
        <v>0.021909722222222223</v>
      </c>
      <c r="H22" s="2"/>
      <c r="I22" s="2"/>
      <c r="J22" s="2"/>
      <c r="K22" s="2"/>
      <c r="L22" s="2"/>
      <c r="N22" s="6"/>
    </row>
    <row r="23" spans="1:14" s="20" customFormat="1" ht="15" customHeight="1">
      <c r="A23" s="1"/>
      <c r="B23" s="1"/>
      <c r="C23" s="2"/>
      <c r="D23" s="2"/>
      <c r="E23" s="2"/>
      <c r="F23" s="1"/>
      <c r="G23" s="17"/>
      <c r="H23" s="2"/>
      <c r="I23" s="2"/>
      <c r="J23" s="2"/>
      <c r="K23" s="2"/>
      <c r="L23" s="2"/>
      <c r="N23" s="6"/>
    </row>
    <row r="24" spans="1:14" s="20" customFormat="1" ht="15" customHeight="1">
      <c r="A24" s="1">
        <v>15</v>
      </c>
      <c r="B24" s="1" t="s">
        <v>35</v>
      </c>
      <c r="C24" s="2"/>
      <c r="D24" s="2" t="s">
        <v>59</v>
      </c>
      <c r="E24" s="12" t="s">
        <v>16</v>
      </c>
      <c r="F24" s="1">
        <v>1960</v>
      </c>
      <c r="G24" s="17">
        <v>0.01775462962962963</v>
      </c>
      <c r="H24" s="2" t="e">
        <f>"&lt;TR&gt;&lt;TD&gt;"&amp;A24&amp;"&lt;TD&gt;"&amp;TEXT(B24,"#.")&amp;"&lt;TD&gt;"&amp;#REF!&amp;"&lt;TD&gt;"&amp;D24&amp;"&lt;TD&gt;"&amp;E24&amp;"&lt;TD&gt;"&amp;TEXT(G24,"mm:ss")&amp;"&lt;TD&gt;"&amp;TEXT(#REF!,"#.")</f>
        <v>#REF!</v>
      </c>
      <c r="I24" s="2">
        <v>21</v>
      </c>
      <c r="J24" s="2">
        <v>5</v>
      </c>
      <c r="K24" s="2"/>
      <c r="L24" s="2">
        <f>COUNTIF(G:G,G24)</f>
        <v>1</v>
      </c>
      <c r="N24" s="6"/>
    </row>
    <row r="25" spans="1:14" s="20" customFormat="1" ht="15" customHeight="1">
      <c r="A25" s="1">
        <v>7</v>
      </c>
      <c r="B25" s="1" t="s">
        <v>37</v>
      </c>
      <c r="C25" s="2"/>
      <c r="D25" s="2" t="s">
        <v>19</v>
      </c>
      <c r="E25" s="12" t="s">
        <v>16</v>
      </c>
      <c r="F25" s="1">
        <v>1960</v>
      </c>
      <c r="G25" s="17">
        <v>0.01912037037037037</v>
      </c>
      <c r="H25" s="2"/>
      <c r="I25" s="2"/>
      <c r="J25" s="2"/>
      <c r="K25" s="2"/>
      <c r="L25" s="2"/>
      <c r="N25" s="6"/>
    </row>
    <row r="26" spans="1:14" s="20" customFormat="1" ht="15" customHeight="1">
      <c r="A26" s="1">
        <v>14</v>
      </c>
      <c r="B26" s="1" t="s">
        <v>38</v>
      </c>
      <c r="C26" s="2"/>
      <c r="D26" s="2" t="s">
        <v>14</v>
      </c>
      <c r="E26" s="2" t="s">
        <v>16</v>
      </c>
      <c r="F26" s="1">
        <v>1958</v>
      </c>
      <c r="G26" s="17">
        <v>0.01962962962962963</v>
      </c>
      <c r="H26" s="2"/>
      <c r="I26" s="2"/>
      <c r="J26" s="2"/>
      <c r="K26" s="2"/>
      <c r="L26" s="2"/>
      <c r="N26" s="6"/>
    </row>
    <row r="27" spans="1:14" s="20" customFormat="1" ht="15" customHeight="1">
      <c r="A27" s="1">
        <v>92</v>
      </c>
      <c r="B27" s="1" t="s">
        <v>39</v>
      </c>
      <c r="C27" s="2"/>
      <c r="D27" s="12" t="s">
        <v>33</v>
      </c>
      <c r="E27" s="2" t="s">
        <v>16</v>
      </c>
      <c r="F27" s="1">
        <v>1960</v>
      </c>
      <c r="G27" s="17">
        <v>0.02318287037037037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22</v>
      </c>
      <c r="J27" s="2">
        <v>24</v>
      </c>
      <c r="K27" s="2"/>
      <c r="L27" s="2">
        <f>COUNTIF(G:G,G27)</f>
        <v>1</v>
      </c>
      <c r="N27" s="6"/>
    </row>
    <row r="28" spans="1:14" s="20" customFormat="1" ht="15" customHeight="1">
      <c r="A28" s="1">
        <v>12</v>
      </c>
      <c r="B28" s="1" t="s">
        <v>40</v>
      </c>
      <c r="C28" s="14"/>
      <c r="D28" s="2" t="s">
        <v>17</v>
      </c>
      <c r="E28" s="21" t="s">
        <v>16</v>
      </c>
      <c r="F28" s="1">
        <v>1954</v>
      </c>
      <c r="G28" s="17">
        <v>0.023298611111111107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23</v>
      </c>
      <c r="J28" s="2">
        <v>11</v>
      </c>
      <c r="K28" s="2"/>
      <c r="L28" s="2">
        <f>COUNTIF(G:G,G28)</f>
        <v>1</v>
      </c>
      <c r="N28" s="6"/>
    </row>
    <row r="29" spans="1:14" s="20" customFormat="1" ht="15" customHeight="1">
      <c r="A29" s="1"/>
      <c r="B29" s="1"/>
      <c r="C29" s="14"/>
      <c r="D29" s="2"/>
      <c r="E29" s="21"/>
      <c r="F29" s="1"/>
      <c r="G29" s="17"/>
      <c r="H29" s="2"/>
      <c r="I29" s="2"/>
      <c r="J29" s="2"/>
      <c r="K29" s="2"/>
      <c r="L29" s="2"/>
      <c r="N29" s="6"/>
    </row>
    <row r="30" spans="1:14" s="20" customFormat="1" ht="15" customHeight="1">
      <c r="A30" s="1">
        <v>38</v>
      </c>
      <c r="B30" s="1" t="s">
        <v>35</v>
      </c>
      <c r="C30" s="2"/>
      <c r="D30" s="2" t="s">
        <v>44</v>
      </c>
      <c r="E30" s="2" t="s">
        <v>16</v>
      </c>
      <c r="F30" s="1">
        <v>1946</v>
      </c>
      <c r="G30" s="17">
        <v>0.025914351851851855</v>
      </c>
      <c r="H30" s="2"/>
      <c r="I30" s="2"/>
      <c r="J30" s="2"/>
      <c r="K30" s="2"/>
      <c r="L30" s="2"/>
      <c r="N30" s="6"/>
    </row>
    <row r="31" spans="1:14" s="20" customFormat="1" ht="15" customHeight="1">
      <c r="A31" s="1">
        <v>29</v>
      </c>
      <c r="B31" s="1" t="s">
        <v>37</v>
      </c>
      <c r="C31" s="2"/>
      <c r="D31" s="2" t="s">
        <v>30</v>
      </c>
      <c r="E31" s="2" t="s">
        <v>62</v>
      </c>
      <c r="F31" s="1">
        <v>1950</v>
      </c>
      <c r="G31" s="17">
        <v>0.03310185185185185</v>
      </c>
      <c r="H31" s="2"/>
      <c r="I31" s="2"/>
      <c r="J31" s="2"/>
      <c r="K31" s="2"/>
      <c r="L31" s="2"/>
      <c r="N31" s="6"/>
    </row>
    <row r="32" spans="1:14" s="20" customFormat="1" ht="15" customHeight="1">
      <c r="A32" s="1">
        <v>6</v>
      </c>
      <c r="B32" s="1" t="s">
        <v>38</v>
      </c>
      <c r="C32" s="2"/>
      <c r="D32" s="2" t="s">
        <v>15</v>
      </c>
      <c r="E32" s="2" t="s">
        <v>16</v>
      </c>
      <c r="F32" s="1">
        <v>1940</v>
      </c>
      <c r="G32" s="17">
        <v>0.039699074074074074</v>
      </c>
      <c r="H32" s="2"/>
      <c r="I32" s="2"/>
      <c r="J32" s="2"/>
      <c r="K32" s="2"/>
      <c r="L32" s="2"/>
      <c r="N32" s="6"/>
    </row>
    <row r="33" spans="1:14" s="20" customFormat="1" ht="15" customHeight="1">
      <c r="A33" s="1"/>
      <c r="B33" s="2"/>
      <c r="C33" s="2"/>
      <c r="D33" s="2"/>
      <c r="E33" s="1"/>
      <c r="F33" s="1"/>
      <c r="G33" s="17"/>
      <c r="H33" s="2"/>
      <c r="I33" s="2"/>
      <c r="J33" s="2"/>
      <c r="K33" s="2"/>
      <c r="L33" s="2"/>
      <c r="N33" s="6"/>
    </row>
    <row r="34" spans="1:7" ht="15" customHeight="1">
      <c r="A34" s="1">
        <v>1</v>
      </c>
      <c r="B34" s="1" t="s">
        <v>35</v>
      </c>
      <c r="D34" s="2" t="s">
        <v>50</v>
      </c>
      <c r="E34" s="2" t="s">
        <v>49</v>
      </c>
      <c r="F34" s="1">
        <v>1989</v>
      </c>
      <c r="G34" s="17">
        <v>0.017824074074074076</v>
      </c>
    </row>
    <row r="35" spans="1:7" ht="15" customHeight="1">
      <c r="A35" s="1">
        <v>8</v>
      </c>
      <c r="B35" s="1" t="s">
        <v>37</v>
      </c>
      <c r="D35" s="2" t="s">
        <v>28</v>
      </c>
      <c r="E35" s="2" t="s">
        <v>16</v>
      </c>
      <c r="F35" s="1">
        <v>1985</v>
      </c>
      <c r="G35" s="17">
        <v>0.018125</v>
      </c>
    </row>
    <row r="36" spans="1:7" ht="15" customHeight="1">
      <c r="A36" s="1">
        <v>17</v>
      </c>
      <c r="B36" s="1" t="s">
        <v>38</v>
      </c>
      <c r="D36" s="2" t="s">
        <v>63</v>
      </c>
      <c r="E36" s="2" t="s">
        <v>16</v>
      </c>
      <c r="F36" s="1">
        <v>1993</v>
      </c>
      <c r="G36" s="17">
        <v>0.019108796296296294</v>
      </c>
    </row>
    <row r="37" spans="1:7" ht="15" customHeight="1">
      <c r="A37" s="1">
        <v>14</v>
      </c>
      <c r="B37" s="1" t="s">
        <v>39</v>
      </c>
      <c r="D37" s="2" t="s">
        <v>32</v>
      </c>
      <c r="E37" s="2" t="s">
        <v>61</v>
      </c>
      <c r="F37" s="1">
        <v>1984</v>
      </c>
      <c r="G37" s="17">
        <v>0.021608796296296296</v>
      </c>
    </row>
    <row r="38" spans="1:14" s="20" customFormat="1" ht="15" customHeight="1">
      <c r="A38" s="1">
        <v>11</v>
      </c>
      <c r="B38" s="1" t="s">
        <v>40</v>
      </c>
      <c r="C38" s="2"/>
      <c r="D38" s="2" t="s">
        <v>57</v>
      </c>
      <c r="E38" s="2" t="s">
        <v>58</v>
      </c>
      <c r="F38" s="1">
        <v>1982</v>
      </c>
      <c r="G38" s="17">
        <v>0.026504629629629628</v>
      </c>
      <c r="H38" s="2" t="e">
        <f>"&lt;TR&gt;&lt;TD&gt;"&amp;A38&amp;"&lt;TD&gt;"&amp;TEXT(B38,"#.")&amp;"&lt;TD&gt;"&amp;#REF!&amp;"&lt;TD&gt;"&amp;D38&amp;"&lt;TD&gt;"&amp;E38&amp;"&lt;TD&gt;"&amp;TEXT(G38,"mm:ss")&amp;"&lt;TD&gt;"&amp;TEXT(#REF!,"#.")</f>
        <v>#REF!</v>
      </c>
      <c r="I38" s="2">
        <v>21</v>
      </c>
      <c r="J38" s="2">
        <v>48</v>
      </c>
      <c r="K38" s="2"/>
      <c r="L38" s="2">
        <f>COUNTIF(G:G,G38)</f>
        <v>1</v>
      </c>
      <c r="N38" s="6"/>
    </row>
    <row r="39" spans="1:14" s="20" customFormat="1" ht="15" customHeight="1">
      <c r="A39" s="1"/>
      <c r="B39" s="1"/>
      <c r="C39" s="2"/>
      <c r="D39" s="2"/>
      <c r="E39" s="2"/>
      <c r="F39" s="1"/>
      <c r="G39" s="17"/>
      <c r="H39" s="2"/>
      <c r="I39" s="2"/>
      <c r="J39" s="2"/>
      <c r="K39" s="2"/>
      <c r="L39" s="2"/>
      <c r="N39" s="6"/>
    </row>
    <row r="40" spans="1:14" s="20" customFormat="1" ht="15" customHeight="1">
      <c r="A40" s="1">
        <v>13</v>
      </c>
      <c r="B40" s="1" t="s">
        <v>35</v>
      </c>
      <c r="C40" s="2"/>
      <c r="D40" s="2" t="s">
        <v>21</v>
      </c>
      <c r="E40" s="2" t="s">
        <v>16</v>
      </c>
      <c r="F40" s="1">
        <v>1978</v>
      </c>
      <c r="G40" s="17">
        <v>0.02003472222222222</v>
      </c>
      <c r="H40" s="2"/>
      <c r="I40" s="2"/>
      <c r="J40" s="2"/>
      <c r="K40" s="2"/>
      <c r="L40" s="2"/>
      <c r="N40" s="6"/>
    </row>
    <row r="41" spans="1:14" s="20" customFormat="1" ht="15" customHeight="1">
      <c r="A41" s="1">
        <v>10</v>
      </c>
      <c r="B41" s="1" t="s">
        <v>37</v>
      </c>
      <c r="C41" s="14"/>
      <c r="D41" s="2" t="s">
        <v>56</v>
      </c>
      <c r="E41" s="2" t="s">
        <v>12</v>
      </c>
      <c r="F41" s="1">
        <v>1977</v>
      </c>
      <c r="G41" s="17">
        <v>0.026724537037037036</v>
      </c>
      <c r="H41" s="2"/>
      <c r="I41" s="2"/>
      <c r="J41" s="2"/>
      <c r="K41" s="2"/>
      <c r="L41" s="2"/>
      <c r="N41" s="6"/>
    </row>
    <row r="42" spans="1:14" s="20" customFormat="1" ht="15" customHeight="1">
      <c r="A42" s="1">
        <v>16</v>
      </c>
      <c r="B42" s="1" t="s">
        <v>38</v>
      </c>
      <c r="C42" s="2"/>
      <c r="D42" s="2" t="s">
        <v>20</v>
      </c>
      <c r="E42" s="2" t="s">
        <v>16</v>
      </c>
      <c r="F42" s="1">
        <v>1975</v>
      </c>
      <c r="G42" s="17">
        <v>0.026724537037037036</v>
      </c>
      <c r="H42" s="2"/>
      <c r="I42" s="2"/>
      <c r="J42" s="2"/>
      <c r="K42" s="2"/>
      <c r="L42" s="2"/>
      <c r="N42" s="6"/>
    </row>
    <row r="43" spans="1:14" s="20" customFormat="1" ht="15" customHeight="1">
      <c r="A43" s="1"/>
      <c r="B43" s="1"/>
      <c r="C43" s="2"/>
      <c r="D43" s="2"/>
      <c r="E43" s="2"/>
      <c r="F43" s="1"/>
      <c r="G43" s="17"/>
      <c r="H43" s="2"/>
      <c r="I43" s="2"/>
      <c r="J43" s="2"/>
      <c r="K43" s="2"/>
      <c r="L43" s="2"/>
      <c r="N43" s="6"/>
    </row>
    <row r="44" spans="1:14" s="20" customFormat="1" ht="15" customHeight="1">
      <c r="A44" s="1">
        <v>23</v>
      </c>
      <c r="B44" s="1" t="s">
        <v>35</v>
      </c>
      <c r="C44" s="2"/>
      <c r="D44" s="2" t="s">
        <v>47</v>
      </c>
      <c r="E44" s="2" t="s">
        <v>16</v>
      </c>
      <c r="F44" s="1">
        <v>1971</v>
      </c>
      <c r="G44" s="17">
        <v>0.021736111111111112</v>
      </c>
      <c r="H44" s="2"/>
      <c r="I44" s="2"/>
      <c r="J44" s="2"/>
      <c r="K44" s="2"/>
      <c r="L44" s="2"/>
      <c r="N44" s="6"/>
    </row>
    <row r="45" spans="1:14" s="20" customFormat="1" ht="15" customHeight="1">
      <c r="A45" s="1">
        <v>88</v>
      </c>
      <c r="B45" s="1" t="s">
        <v>37</v>
      </c>
      <c r="C45" s="2"/>
      <c r="D45" s="2" t="s">
        <v>60</v>
      </c>
      <c r="E45" s="2" t="s">
        <v>12</v>
      </c>
      <c r="F45" s="1">
        <v>1967</v>
      </c>
      <c r="G45" s="17">
        <v>0.02396990740740741</v>
      </c>
      <c r="H45" s="2"/>
      <c r="I45" s="2"/>
      <c r="J45" s="2"/>
      <c r="K45" s="2"/>
      <c r="L45" s="2"/>
      <c r="N45" s="6"/>
    </row>
    <row r="46" spans="1:7" ht="15" customHeight="1">
      <c r="A46" s="1">
        <v>5</v>
      </c>
      <c r="B46" s="1" t="s">
        <v>38</v>
      </c>
      <c r="D46" s="2" t="s">
        <v>54</v>
      </c>
      <c r="E46" s="2" t="s">
        <v>16</v>
      </c>
      <c r="F46" s="1">
        <v>1965</v>
      </c>
      <c r="G46" s="17">
        <v>0.039699074074074074</v>
      </c>
    </row>
  </sheetData>
  <sheetProtection/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2022-03-25T12:48:31Z</cp:lastPrinted>
  <dcterms:created xsi:type="dcterms:W3CDTF">2001-02-17T11:08:09Z</dcterms:created>
  <dcterms:modified xsi:type="dcterms:W3CDTF">2022-03-27T09:18:20Z</dcterms:modified>
  <cp:category/>
  <cp:version/>
  <cp:contentType/>
  <cp:contentStatus/>
</cp:coreProperties>
</file>