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kat." sheetId="1" r:id="rId1"/>
    <sheet name="CELKEM" sheetId="2" r:id="rId2"/>
  </sheets>
  <definedNames>
    <definedName name="TABLE" localSheetId="1">'CELKEM'!$G$1:$L$6</definedName>
    <definedName name="TABLE" localSheetId="0">'kat.'!$H$1:$M$7</definedName>
  </definedNames>
  <calcPr fullCalcOnLoad="1"/>
</workbook>
</file>

<file path=xl/sharedStrings.xml><?xml version="1.0" encoding="utf-8"?>
<sst xmlns="http://schemas.openxmlformats.org/spreadsheetml/2006/main" count="480" uniqueCount="180">
  <si>
    <t>Sýkora Vladimír</t>
  </si>
  <si>
    <t>Start. č.</t>
  </si>
  <si>
    <t>Pořadí</t>
  </si>
  <si>
    <t>Ročník</t>
  </si>
  <si>
    <t>Jméno</t>
  </si>
  <si>
    <t>Oddíl</t>
  </si>
  <si>
    <t>Čas</t>
  </si>
  <si>
    <t>Muži 18 - 39 let:</t>
  </si>
  <si>
    <t>Muži 40 - 49 let:</t>
  </si>
  <si>
    <t>Muži 50 - 59 let:</t>
  </si>
  <si>
    <t>VÝSLEDKOVÁ  LISTINA</t>
  </si>
  <si>
    <t>hlavní rozhodčí</t>
  </si>
  <si>
    <t>ředitel závodu</t>
  </si>
  <si>
    <t>&lt;/Table&gt;&lt;/CENTER&gt;&lt;/BODY&gt;&lt;/HTML&gt;</t>
  </si>
  <si>
    <t>Kučík Štefan</t>
  </si>
  <si>
    <t>ACES Karlovy Vary</t>
  </si>
  <si>
    <t>Flaks Jan</t>
  </si>
  <si>
    <t>Leško Jiří</t>
  </si>
  <si>
    <t>Tachov</t>
  </si>
  <si>
    <t>Volena Radek</t>
  </si>
  <si>
    <t>Celk. poř.</t>
  </si>
  <si>
    <t>&lt;TR&gt;&lt;TH&gt;Start. č.&lt;TH&gt;Pořadí&lt;TH&gt;Ročník&lt;TH&gt;Jméno&lt;TH&gt;Oddíl&lt;TH&gt;Čas&lt;TH&gt;Celk. poř.</t>
  </si>
  <si>
    <t>Kotek Silvestr</t>
  </si>
  <si>
    <t>SV Stříbro</t>
  </si>
  <si>
    <t>Lacina Jiří</t>
  </si>
  <si>
    <t>Sokol Konstantinovy Lázně</t>
  </si>
  <si>
    <t>Lacina Antonín</t>
  </si>
  <si>
    <t>Holátko Milan</t>
  </si>
  <si>
    <t>Tenis Stříbro</t>
  </si>
  <si>
    <t>TJ Baník Stříbro</t>
  </si>
  <si>
    <t>Trávníček Jiří</t>
  </si>
  <si>
    <t>Jan Hora</t>
  </si>
  <si>
    <t>Šrámková Petra</t>
  </si>
  <si>
    <t>Stříbro</t>
  </si>
  <si>
    <t>Cyklodrak Stříbro</t>
  </si>
  <si>
    <t>Šrámek Milan</t>
  </si>
  <si>
    <t>Šrámek Stanislav</t>
  </si>
  <si>
    <t>Šrédl Pavel</t>
  </si>
  <si>
    <t>Stahl Jaroslav</t>
  </si>
  <si>
    <t>Kladruby</t>
  </si>
  <si>
    <t>Hlavní závod 7.800 m</t>
  </si>
  <si>
    <t>Procházková Patricia</t>
  </si>
  <si>
    <t>David Ivan</t>
  </si>
  <si>
    <t>Procházka Milan</t>
  </si>
  <si>
    <t>Houška Petr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</si>
  <si>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</si>
  <si>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</si>
  <si>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</si>
  <si>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</si>
  <si>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</si>
  <si>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</si>
  <si>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</si>
  <si>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</si>
  <si>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</si>
  <si>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</si>
  <si>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</si>
  <si>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</si>
  <si>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</si>
  <si>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</si>
  <si>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</si>
  <si>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</si>
  <si>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</si>
  <si>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</si>
  <si>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</si>
  <si>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</si>
  <si>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</si>
  <si>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</si>
  <si>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</si>
  <si>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</si>
  <si>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</si>
  <si>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</si>
  <si>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</si>
  <si>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</si>
  <si>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</si>
  <si>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</si>
  <si>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</si>
  <si>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</si>
  <si>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</si>
  <si>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</si>
  <si>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</si>
  <si>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</si>
  <si>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</si>
  <si>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</si>
  <si>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</si>
  <si>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</si>
  <si>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</si>
  <si>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</si>
  <si>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</si>
  <si>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</si>
  <si>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</si>
  <si>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Schimmerová Hana</t>
  </si>
  <si>
    <t>Součková Zuzana</t>
  </si>
  <si>
    <t>Stachová Pavla</t>
  </si>
  <si>
    <t>Štěpáník Petr</t>
  </si>
  <si>
    <t>46.</t>
  </si>
  <si>
    <t>47.</t>
  </si>
  <si>
    <t>48.</t>
  </si>
  <si>
    <t>49.</t>
  </si>
  <si>
    <t>50.</t>
  </si>
  <si>
    <t>51.</t>
  </si>
  <si>
    <t>52.</t>
  </si>
  <si>
    <t>Plzeň</t>
  </si>
  <si>
    <t>Divišová Vladimíra</t>
  </si>
  <si>
    <t>Chlapcová Lucie</t>
  </si>
  <si>
    <t>Jáňová Veronika</t>
  </si>
  <si>
    <t>Chlapec Petr</t>
  </si>
  <si>
    <t>Rabada František</t>
  </si>
  <si>
    <t>Schneider Miloslav</t>
  </si>
  <si>
    <t>Černý Martin</t>
  </si>
  <si>
    <t>AC Trial Plzeň</t>
  </si>
  <si>
    <t>Kopča Lukáš</t>
  </si>
  <si>
    <t>Rabada Petr</t>
  </si>
  <si>
    <t>Krejčí Matyáš</t>
  </si>
  <si>
    <t>Stříbro 12.03.2016</t>
  </si>
  <si>
    <t>Muži 60 - 69 let:</t>
  </si>
  <si>
    <t>Ženy 18 - 39 let:</t>
  </si>
  <si>
    <t>Ženy 40 - 49 let:</t>
  </si>
  <si>
    <t>Ženy 50 let a více:</t>
  </si>
  <si>
    <t>Borecká Alena</t>
  </si>
  <si>
    <t>Nýřany</t>
  </si>
  <si>
    <t>Růžičková Gabriela</t>
  </si>
  <si>
    <t>Volkmanová Lenka</t>
  </si>
  <si>
    <t>Křenovy</t>
  </si>
  <si>
    <t>Šlechtová Štěpánka</t>
  </si>
  <si>
    <t>Nosilová Anna</t>
  </si>
  <si>
    <t>BKV Holýšov</t>
  </si>
  <si>
    <t>Trávníčková Monika</t>
  </si>
  <si>
    <t>Petrovičová Romana</t>
  </si>
  <si>
    <t>Černošín</t>
  </si>
  <si>
    <t>Planá</t>
  </si>
  <si>
    <t>Cibuzarová Iveta</t>
  </si>
  <si>
    <t>Nosková Lucie</t>
  </si>
  <si>
    <t>Labanc Štefan</t>
  </si>
  <si>
    <t>Čeček Jiří</t>
  </si>
  <si>
    <t>Kalista Jiří</t>
  </si>
  <si>
    <t>Macák Jan</t>
  </si>
  <si>
    <t>Bíba Jan</t>
  </si>
  <si>
    <t>Novák Jiří</t>
  </si>
  <si>
    <t>Svojšín</t>
  </si>
  <si>
    <t>Pokrupa Marek</t>
  </si>
  <si>
    <t>Restaurace Myslivna</t>
  </si>
  <si>
    <t>Havlíček Jaroslav</t>
  </si>
  <si>
    <t>Bor</t>
  </si>
  <si>
    <t>Chlapec Ladislav</t>
  </si>
  <si>
    <t>Klimentov</t>
  </si>
  <si>
    <t>Böhm Petr</t>
  </si>
  <si>
    <t>VEDILAB Plzeň</t>
  </si>
  <si>
    <t>Lukáš David</t>
  </si>
  <si>
    <t>Vágner Vlastimil</t>
  </si>
  <si>
    <t>Růžička Zbyněk</t>
  </si>
  <si>
    <t>Na kole z Plzně</t>
  </si>
  <si>
    <t>Stach Ivan</t>
  </si>
  <si>
    <t>Václavík Jan</t>
  </si>
  <si>
    <t>KOS Plzeň</t>
  </si>
  <si>
    <t>Volkmann Aleš</t>
  </si>
  <si>
    <t>Havlík Marek</t>
  </si>
  <si>
    <t>Davidík Jakub</t>
  </si>
  <si>
    <t>Marek Štěpán</t>
  </si>
  <si>
    <t>Šulc Zdeněk</t>
  </si>
  <si>
    <t>Plzeň - Valcha</t>
  </si>
  <si>
    <t>Matulka Adam</t>
  </si>
  <si>
    <t>Poláček Tomáš</t>
  </si>
  <si>
    <t>Trávníček Štěpán</t>
  </si>
  <si>
    <t>Charouzek Zdeněk</t>
  </si>
  <si>
    <t>Malík Michal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</si>
  <si>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</si>
  <si>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</si>
  <si>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</si>
  <si>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</si>
  <si>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</si>
  <si>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</si>
  <si>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</si>
  <si>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</si>
  <si>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</si>
  <si>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</si>
  <si>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</si>
  <si>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63.</t>
  </si>
  <si>
    <t>65.</t>
  </si>
  <si>
    <t>66.</t>
  </si>
  <si>
    <t>BĚH PŘES PEPÍKOVU LÁVKU 2016 - 14.ročník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</si>
</sst>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[$-405]d\.\ mmmm\ yyyy"/>
    <numFmt numFmtId="166" formatCode="[$-F400]h:mm:ss\ d\o\p\./\od\p\."/>
    <numFmt numFmtId="167" formatCode="hh/mm:ss"/>
    <numFmt numFmtId="168" formatCode="\(hh\)/mm:ss"/>
    <numFmt numFmtId="169" formatCode="h/mm:ss"/>
  </numFmts>
  <fonts count="5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20"/>
      <name val="Arial Black"/>
      <family val="2"/>
    </font>
    <font>
      <sz val="20"/>
      <name val="Arial"/>
      <family val="2"/>
    </font>
    <font>
      <sz val="20"/>
      <name val="Times New Roman CE"/>
      <family val="0"/>
    </font>
    <font>
      <b/>
      <sz val="16"/>
      <name val="Arial Black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 Black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5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5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="145" zoomScaleNormal="145" zoomScalePageLayoutView="0" workbookViewId="0" topLeftCell="A1">
      <selection activeCell="C97" sqref="C97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4" width="28.5" style="0" customWidth="1"/>
    <col min="5" max="5" width="30" style="0" customWidth="1"/>
    <col min="6" max="6" width="10.83203125" style="0" customWidth="1"/>
    <col min="7" max="7" width="10.83203125" style="21" customWidth="1"/>
    <col min="8" max="12" width="0" style="0" hidden="1" customWidth="1"/>
  </cols>
  <sheetData>
    <row r="1" spans="1:11" s="4" customFormat="1" ht="26.25" customHeight="1" thickBot="1">
      <c r="A1" s="28" t="s">
        <v>10</v>
      </c>
      <c r="B1" s="29"/>
      <c r="C1" s="29"/>
      <c r="D1" s="29"/>
      <c r="E1" s="29"/>
      <c r="F1" s="29"/>
      <c r="G1" s="30"/>
      <c r="H1" s="2"/>
      <c r="I1" s="2"/>
      <c r="J1" s="2"/>
      <c r="K1" s="3"/>
    </row>
    <row r="2" spans="1:11" s="1" customFormat="1" ht="9" customHeight="1">
      <c r="A2" s="5"/>
      <c r="B2" s="5"/>
      <c r="C2" s="5"/>
      <c r="D2" s="5"/>
      <c r="E2" s="5"/>
      <c r="F2" s="5"/>
      <c r="G2" s="18"/>
      <c r="H2" s="6"/>
      <c r="I2" s="6"/>
      <c r="J2" s="6"/>
      <c r="K2"/>
    </row>
    <row r="3" spans="1:10" s="9" customFormat="1" ht="17.25" customHeight="1">
      <c r="A3" s="27" t="s">
        <v>179</v>
      </c>
      <c r="B3" s="27"/>
      <c r="C3" s="27"/>
      <c r="D3" s="27"/>
      <c r="E3" s="27"/>
      <c r="F3" s="27"/>
      <c r="G3" s="27"/>
      <c r="H3" s="6"/>
      <c r="I3" s="8"/>
      <c r="J3" s="8"/>
    </row>
    <row r="4" spans="1:8" s="9" customFormat="1" ht="17.25" customHeight="1">
      <c r="A4" s="31" t="s">
        <v>113</v>
      </c>
      <c r="B4" s="31"/>
      <c r="C4" s="31"/>
      <c r="D4" s="31"/>
      <c r="E4" s="31"/>
      <c r="F4" s="31"/>
      <c r="G4" s="31"/>
      <c r="H4" s="9" t="str">
        <f>"&lt;TR&gt;&lt;TD COLSPAN=7&gt;"&amp;A4</f>
        <v>&lt;TR&gt;&lt;TD COLSPAN=7&gt;Stříbro 12.03.2016</v>
      </c>
    </row>
    <row r="5" spans="1:7" s="9" customFormat="1" ht="17.25" customHeight="1">
      <c r="A5" s="27" t="s">
        <v>40</v>
      </c>
      <c r="B5" s="27"/>
      <c r="C5" s="27"/>
      <c r="D5" s="27"/>
      <c r="E5" s="27"/>
      <c r="F5" s="27"/>
      <c r="G5" s="27"/>
    </row>
    <row r="6" spans="1:7" s="9" customFormat="1" ht="8.25" customHeight="1">
      <c r="A6" s="7"/>
      <c r="B6" s="7"/>
      <c r="C6" s="7"/>
      <c r="D6" s="7"/>
      <c r="E6" s="7"/>
      <c r="F6" s="7"/>
      <c r="G6" s="19"/>
    </row>
    <row r="7" spans="1:10" s="9" customFormat="1" ht="15.75">
      <c r="A7" s="26" t="s">
        <v>7</v>
      </c>
      <c r="B7" s="26"/>
      <c r="C7" s="26"/>
      <c r="D7" s="26"/>
      <c r="E7" s="26"/>
      <c r="F7" s="26"/>
      <c r="G7" s="26"/>
      <c r="H7" s="26" t="str">
        <f>"&lt;TR&gt;&lt;TD COLSPAN=7&gt;&lt;FONT SIZE=+1&gt;&lt;B&gt;&lt;BR&gt;"&amp;A7&amp;"&lt;/B&gt;&lt;/FONT&gt;"</f>
        <v>&lt;TR&gt;&lt;TD COLSPAN=7&gt;&lt;FONT SIZE=+1&gt;&lt;B&gt;&lt;BR&gt;Muži 18 - 39 let:&lt;/B&gt;&lt;/FONT&gt;</v>
      </c>
      <c r="I7" s="26"/>
      <c r="J7" s="26"/>
    </row>
    <row r="8" spans="1:8" s="9" customFormat="1" ht="12.75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20</v>
      </c>
      <c r="H8" s="6" t="s">
        <v>21</v>
      </c>
    </row>
    <row r="9" spans="1:12" s="9" customFormat="1" ht="12.75">
      <c r="A9" s="23">
        <v>88</v>
      </c>
      <c r="B9" s="12" t="s">
        <v>45</v>
      </c>
      <c r="C9" s="23">
        <v>1991</v>
      </c>
      <c r="D9" s="9" t="s">
        <v>108</v>
      </c>
      <c r="E9" s="25" t="s">
        <v>109</v>
      </c>
      <c r="F9" s="11">
        <v>0.021203703703703707</v>
      </c>
      <c r="G9" s="12" t="s">
        <v>45</v>
      </c>
      <c r="H9" s="6"/>
      <c r="L9" s="6"/>
    </row>
    <row r="10" spans="1:12" s="9" customFormat="1" ht="12.75">
      <c r="A10" s="23">
        <v>59</v>
      </c>
      <c r="B10" s="12" t="s">
        <v>46</v>
      </c>
      <c r="C10" s="23">
        <v>1988</v>
      </c>
      <c r="D10" s="9" t="s">
        <v>147</v>
      </c>
      <c r="E10" s="25" t="s">
        <v>101</v>
      </c>
      <c r="F10" s="11">
        <v>0.022094907407407407</v>
      </c>
      <c r="G10" s="12" t="s">
        <v>46</v>
      </c>
      <c r="H10" s="6"/>
      <c r="L10" s="6"/>
    </row>
    <row r="11" spans="1:12" s="9" customFormat="1" ht="12.75">
      <c r="A11" s="23">
        <v>65</v>
      </c>
      <c r="B11" s="12" t="s">
        <v>47</v>
      </c>
      <c r="C11" s="23">
        <v>1977</v>
      </c>
      <c r="D11" s="9" t="s">
        <v>37</v>
      </c>
      <c r="E11" s="25" t="s">
        <v>33</v>
      </c>
      <c r="F11" s="11">
        <v>0.024120370370370372</v>
      </c>
      <c r="G11" s="12" t="s">
        <v>51</v>
      </c>
      <c r="H11" s="6"/>
      <c r="L11" s="6"/>
    </row>
    <row r="12" spans="1:12" s="9" customFormat="1" ht="12.75">
      <c r="A12" s="23">
        <v>7</v>
      </c>
      <c r="B12" s="12" t="s">
        <v>48</v>
      </c>
      <c r="C12" s="23">
        <v>1990</v>
      </c>
      <c r="D12" s="9" t="s">
        <v>110</v>
      </c>
      <c r="E12" s="25" t="s">
        <v>29</v>
      </c>
      <c r="F12" s="11">
        <v>0.024201388888888887</v>
      </c>
      <c r="G12" s="12" t="s">
        <v>52</v>
      </c>
      <c r="H12" s="6"/>
      <c r="L12" s="6"/>
    </row>
    <row r="13" spans="1:12" s="9" customFormat="1" ht="12.75">
      <c r="A13" s="23">
        <v>74</v>
      </c>
      <c r="B13" s="12" t="s">
        <v>49</v>
      </c>
      <c r="C13" s="23">
        <v>1989</v>
      </c>
      <c r="D13" s="9" t="s">
        <v>148</v>
      </c>
      <c r="E13" s="25" t="s">
        <v>33</v>
      </c>
      <c r="F13" s="11">
        <v>0.024351851851851857</v>
      </c>
      <c r="G13" s="12" t="s">
        <v>54</v>
      </c>
      <c r="H13" s="6"/>
      <c r="L13" s="6"/>
    </row>
    <row r="14" spans="1:12" s="9" customFormat="1" ht="12.75">
      <c r="A14" s="23">
        <v>90</v>
      </c>
      <c r="B14" s="12" t="s">
        <v>50</v>
      </c>
      <c r="C14" s="23">
        <v>1989</v>
      </c>
      <c r="D14" s="9" t="s">
        <v>149</v>
      </c>
      <c r="E14" s="25" t="s">
        <v>150</v>
      </c>
      <c r="F14" s="11">
        <v>0.02440972222222222</v>
      </c>
      <c r="G14" s="12" t="s">
        <v>55</v>
      </c>
      <c r="H14" s="6"/>
      <c r="L14" s="6"/>
    </row>
    <row r="15" spans="1:12" s="9" customFormat="1" ht="12.75">
      <c r="A15" s="23">
        <v>77</v>
      </c>
      <c r="B15" s="12" t="s">
        <v>51</v>
      </c>
      <c r="C15" s="23">
        <v>1986</v>
      </c>
      <c r="D15" s="9" t="s">
        <v>151</v>
      </c>
      <c r="E15" s="25" t="s">
        <v>33</v>
      </c>
      <c r="F15" s="11">
        <v>0.024548611111111115</v>
      </c>
      <c r="G15" s="12" t="s">
        <v>56</v>
      </c>
      <c r="H15" s="6"/>
      <c r="L15" s="6"/>
    </row>
    <row r="16" spans="1:12" s="9" customFormat="1" ht="12.75">
      <c r="A16" s="23">
        <v>58</v>
      </c>
      <c r="B16" s="12" t="s">
        <v>52</v>
      </c>
      <c r="C16" s="23">
        <v>1987</v>
      </c>
      <c r="D16" s="9" t="s">
        <v>152</v>
      </c>
      <c r="E16" s="25" t="s">
        <v>153</v>
      </c>
      <c r="F16" s="11">
        <v>0.02534722222222222</v>
      </c>
      <c r="G16" s="12" t="s">
        <v>59</v>
      </c>
      <c r="H16" s="6"/>
      <c r="L16" s="6"/>
    </row>
    <row r="17" spans="1:12" s="9" customFormat="1" ht="12.75">
      <c r="A17" s="23">
        <v>18</v>
      </c>
      <c r="B17" s="12" t="s">
        <v>53</v>
      </c>
      <c r="C17" s="23">
        <v>1980</v>
      </c>
      <c r="D17" s="9" t="s">
        <v>38</v>
      </c>
      <c r="E17" s="25" t="s">
        <v>23</v>
      </c>
      <c r="F17" s="11">
        <v>0.02585648148148148</v>
      </c>
      <c r="G17" s="12" t="s">
        <v>60</v>
      </c>
      <c r="H17" s="6"/>
      <c r="L17" s="6"/>
    </row>
    <row r="18" spans="1:12" s="9" customFormat="1" ht="12.75">
      <c r="A18" s="23">
        <v>87</v>
      </c>
      <c r="B18" s="12" t="s">
        <v>54</v>
      </c>
      <c r="C18" s="23">
        <v>1997</v>
      </c>
      <c r="D18" s="9" t="s">
        <v>154</v>
      </c>
      <c r="E18" s="25" t="s">
        <v>122</v>
      </c>
      <c r="F18" s="11">
        <v>0.026273148148148153</v>
      </c>
      <c r="G18" s="12" t="s">
        <v>62</v>
      </c>
      <c r="H18" s="6"/>
      <c r="L18" s="6"/>
    </row>
    <row r="19" spans="1:12" s="9" customFormat="1" ht="12.75">
      <c r="A19" s="23">
        <v>67</v>
      </c>
      <c r="B19" s="12" t="s">
        <v>55</v>
      </c>
      <c r="C19" s="23">
        <v>1994</v>
      </c>
      <c r="D19" s="9" t="s">
        <v>155</v>
      </c>
      <c r="E19" s="25" t="s">
        <v>33</v>
      </c>
      <c r="F19" s="11">
        <v>0.02630787037037037</v>
      </c>
      <c r="G19" s="12" t="s">
        <v>63</v>
      </c>
      <c r="H19" s="6"/>
      <c r="L19" s="6"/>
    </row>
    <row r="20" spans="1:12" s="9" customFormat="1" ht="12.75">
      <c r="A20" s="23">
        <v>86</v>
      </c>
      <c r="B20" s="12" t="s">
        <v>56</v>
      </c>
      <c r="C20" s="23">
        <v>2002</v>
      </c>
      <c r="D20" s="9" t="s">
        <v>156</v>
      </c>
      <c r="E20" s="25" t="s">
        <v>29</v>
      </c>
      <c r="F20" s="11">
        <v>0.02642361111111111</v>
      </c>
      <c r="G20" s="12" t="s">
        <v>64</v>
      </c>
      <c r="H20" s="6"/>
      <c r="L20" s="6"/>
    </row>
    <row r="21" spans="1:12" s="9" customFormat="1" ht="12.75">
      <c r="A21" s="23">
        <v>83</v>
      </c>
      <c r="B21" s="12" t="s">
        <v>57</v>
      </c>
      <c r="C21" s="23">
        <v>2001</v>
      </c>
      <c r="D21" s="9" t="s">
        <v>157</v>
      </c>
      <c r="E21" s="25" t="s">
        <v>29</v>
      </c>
      <c r="F21" s="11">
        <v>0.02670138888888889</v>
      </c>
      <c r="G21" s="12" t="s">
        <v>66</v>
      </c>
      <c r="H21" s="6"/>
      <c r="L21" s="6"/>
    </row>
    <row r="22" spans="1:12" s="9" customFormat="1" ht="12.75">
      <c r="A22" s="23">
        <v>73</v>
      </c>
      <c r="B22" s="12" t="s">
        <v>58</v>
      </c>
      <c r="C22" s="23">
        <v>1985</v>
      </c>
      <c r="D22" s="9" t="s">
        <v>158</v>
      </c>
      <c r="E22" s="25" t="s">
        <v>159</v>
      </c>
      <c r="F22" s="11">
        <v>0.027037037037037037</v>
      </c>
      <c r="G22" s="12" t="s">
        <v>67</v>
      </c>
      <c r="H22" s="6"/>
      <c r="L22" s="6"/>
    </row>
    <row r="23" spans="1:12" s="9" customFormat="1" ht="12.75">
      <c r="A23" s="23">
        <v>94</v>
      </c>
      <c r="B23" s="12" t="s">
        <v>59</v>
      </c>
      <c r="C23" s="23">
        <v>2001</v>
      </c>
      <c r="D23" s="9" t="s">
        <v>160</v>
      </c>
      <c r="E23" s="25" t="s">
        <v>29</v>
      </c>
      <c r="F23" s="11">
        <v>0.02872685185185185</v>
      </c>
      <c r="G23" s="12" t="s">
        <v>76</v>
      </c>
      <c r="H23" s="6"/>
      <c r="L23" s="6"/>
    </row>
    <row r="24" spans="1:12" s="9" customFormat="1" ht="12.75">
      <c r="A24" s="23">
        <v>72</v>
      </c>
      <c r="B24" s="12" t="s">
        <v>60</v>
      </c>
      <c r="C24" s="23">
        <v>1991</v>
      </c>
      <c r="D24" s="9" t="s">
        <v>161</v>
      </c>
      <c r="E24" s="25" t="s">
        <v>33</v>
      </c>
      <c r="F24" s="11">
        <v>0.028981481481481483</v>
      </c>
      <c r="G24" s="12" t="s">
        <v>80</v>
      </c>
      <c r="H24" s="6"/>
      <c r="L24" s="6"/>
    </row>
    <row r="25" spans="1:12" s="9" customFormat="1" ht="12.75">
      <c r="A25" s="23">
        <v>70</v>
      </c>
      <c r="B25" s="12" t="s">
        <v>61</v>
      </c>
      <c r="C25" s="23">
        <v>2003</v>
      </c>
      <c r="D25" s="9" t="s">
        <v>162</v>
      </c>
      <c r="E25" s="25" t="s">
        <v>29</v>
      </c>
      <c r="F25" s="11">
        <v>0.028993055555555553</v>
      </c>
      <c r="G25" s="12" t="s">
        <v>81</v>
      </c>
      <c r="H25" s="6"/>
      <c r="L25" s="6"/>
    </row>
    <row r="26" spans="1:12" s="9" customFormat="1" ht="12.75">
      <c r="A26" s="23">
        <v>96</v>
      </c>
      <c r="B26" s="12" t="s">
        <v>62</v>
      </c>
      <c r="C26" s="23">
        <v>1989</v>
      </c>
      <c r="D26" s="9" t="s">
        <v>163</v>
      </c>
      <c r="E26" s="25" t="s">
        <v>23</v>
      </c>
      <c r="F26" s="11">
        <v>0.03128472222222222</v>
      </c>
      <c r="G26" s="12" t="s">
        <v>95</v>
      </c>
      <c r="H26" s="6"/>
      <c r="L26" s="6"/>
    </row>
    <row r="27" spans="1:12" s="9" customFormat="1" ht="12.75">
      <c r="A27" s="23">
        <v>30</v>
      </c>
      <c r="B27" s="12" t="s">
        <v>63</v>
      </c>
      <c r="C27" s="23">
        <v>1985</v>
      </c>
      <c r="D27" s="9" t="s">
        <v>44</v>
      </c>
      <c r="E27" s="25" t="s">
        <v>23</v>
      </c>
      <c r="F27" s="11">
        <v>0.03247685185185185</v>
      </c>
      <c r="G27" s="12" t="s">
        <v>100</v>
      </c>
      <c r="H27" s="6"/>
      <c r="L27" s="6"/>
    </row>
    <row r="28" spans="1:12" s="9" customFormat="1" ht="12.75">
      <c r="A28" s="23">
        <v>98</v>
      </c>
      <c r="B28" s="12" t="s">
        <v>64</v>
      </c>
      <c r="C28" s="23">
        <v>2003</v>
      </c>
      <c r="D28" s="9" t="s">
        <v>112</v>
      </c>
      <c r="E28" s="25" t="s">
        <v>29</v>
      </c>
      <c r="F28" s="11">
        <v>0.033900462962962966</v>
      </c>
      <c r="G28" s="12" t="s">
        <v>169</v>
      </c>
      <c r="H28" s="6"/>
      <c r="L28" s="6"/>
    </row>
    <row r="29" spans="1:12" s="9" customFormat="1" ht="12.75">
      <c r="A29" s="23">
        <v>64</v>
      </c>
      <c r="B29" s="12" t="s">
        <v>65</v>
      </c>
      <c r="C29" s="23">
        <v>1984</v>
      </c>
      <c r="D29" s="9" t="s">
        <v>164</v>
      </c>
      <c r="E29" s="25" t="s">
        <v>125</v>
      </c>
      <c r="F29" s="11">
        <v>0.03469907407407408</v>
      </c>
      <c r="G29" s="12" t="s">
        <v>171</v>
      </c>
      <c r="H29" s="6"/>
      <c r="L29" s="6"/>
    </row>
    <row r="30" spans="1:12" s="9" customFormat="1" ht="15.75">
      <c r="A30" s="26" t="s">
        <v>8</v>
      </c>
      <c r="B30" s="26"/>
      <c r="C30" s="26"/>
      <c r="D30" s="26"/>
      <c r="E30" s="26"/>
      <c r="F30" s="26"/>
      <c r="G30" s="26"/>
      <c r="H30" s="26" t="str">
        <f>"&lt;TR&gt;&lt;TD COLSPAN=7&gt;&lt;FONT SIZE=+1&gt;&lt;B&gt;&lt;BR&gt;"&amp;A30&amp;"&lt;/B&gt;&lt;/FONT&gt;"</f>
        <v>&lt;TR&gt;&lt;TD COLSPAN=7&gt;&lt;FONT SIZE=+1&gt;&lt;B&gt;&lt;BR&gt;Muži 40 - 49 let:&lt;/B&gt;&lt;/FONT&gt;</v>
      </c>
      <c r="I30" s="26"/>
      <c r="J30" s="26"/>
      <c r="L30" s="6">
        <f>COUNTIF(F:F,F30)</f>
        <v>0</v>
      </c>
    </row>
    <row r="31" spans="1:12" s="9" customFormat="1" ht="12.75">
      <c r="A31" s="10" t="s">
        <v>1</v>
      </c>
      <c r="B31" s="10" t="s">
        <v>2</v>
      </c>
      <c r="C31" s="10" t="s">
        <v>3</v>
      </c>
      <c r="D31" s="10" t="s">
        <v>4</v>
      </c>
      <c r="E31" s="10" t="s">
        <v>5</v>
      </c>
      <c r="F31" s="10" t="s">
        <v>6</v>
      </c>
      <c r="G31" s="10" t="s">
        <v>20</v>
      </c>
      <c r="H31" s="6" t="s">
        <v>21</v>
      </c>
      <c r="L31" s="6">
        <f>COUNTIF(F:F,F31)</f>
        <v>7</v>
      </c>
    </row>
    <row r="32" spans="1:12" s="9" customFormat="1" ht="12.75">
      <c r="A32" s="23">
        <v>89</v>
      </c>
      <c r="B32" s="12" t="s">
        <v>45</v>
      </c>
      <c r="C32" s="23">
        <v>1976</v>
      </c>
      <c r="D32" s="9" t="s">
        <v>136</v>
      </c>
      <c r="E32" s="25" t="s">
        <v>23</v>
      </c>
      <c r="F32" s="11">
        <v>0.022789351851851852</v>
      </c>
      <c r="G32" s="12" t="s">
        <v>48</v>
      </c>
      <c r="H32" s="6"/>
      <c r="L32" s="6"/>
    </row>
    <row r="33" spans="1:12" s="9" customFormat="1" ht="12.75">
      <c r="A33" s="35">
        <v>97</v>
      </c>
      <c r="B33" s="34" t="s">
        <v>46</v>
      </c>
      <c r="C33" s="35">
        <v>1969</v>
      </c>
      <c r="D33" s="32" t="s">
        <v>36</v>
      </c>
      <c r="E33" s="36" t="s">
        <v>23</v>
      </c>
      <c r="F33" s="33">
        <v>0.02287037037037037</v>
      </c>
      <c r="G33" s="34" t="s">
        <v>49</v>
      </c>
      <c r="H33" s="6"/>
      <c r="L33" s="6"/>
    </row>
    <row r="34" spans="1:12" s="9" customFormat="1" ht="12.75">
      <c r="A34" s="23">
        <v>6</v>
      </c>
      <c r="B34" s="12" t="s">
        <v>47</v>
      </c>
      <c r="C34" s="23">
        <v>1972</v>
      </c>
      <c r="D34" s="9" t="s">
        <v>30</v>
      </c>
      <c r="E34" s="25" t="s">
        <v>23</v>
      </c>
      <c r="F34" s="11">
        <v>0.023645833333333335</v>
      </c>
      <c r="G34" s="12" t="s">
        <v>50</v>
      </c>
      <c r="H34" s="6"/>
      <c r="L34" s="6"/>
    </row>
    <row r="35" spans="1:12" s="9" customFormat="1" ht="12.75">
      <c r="A35" s="23">
        <v>16</v>
      </c>
      <c r="B35" s="12" t="s">
        <v>49</v>
      </c>
      <c r="C35" s="23">
        <v>1974</v>
      </c>
      <c r="D35" s="9" t="s">
        <v>106</v>
      </c>
      <c r="E35" s="25" t="s">
        <v>23</v>
      </c>
      <c r="F35" s="11">
        <v>0.026516203703703698</v>
      </c>
      <c r="G35" s="12" t="s">
        <v>65</v>
      </c>
      <c r="H35" s="6"/>
      <c r="L35" s="6"/>
    </row>
    <row r="36" spans="1:12" s="9" customFormat="1" ht="12.75">
      <c r="A36" s="23">
        <v>79</v>
      </c>
      <c r="B36" s="12" t="s">
        <v>50</v>
      </c>
      <c r="C36" s="23">
        <v>1973</v>
      </c>
      <c r="D36" s="9" t="s">
        <v>105</v>
      </c>
      <c r="E36" s="25" t="s">
        <v>129</v>
      </c>
      <c r="F36" s="11">
        <v>0.02732638888888889</v>
      </c>
      <c r="G36" s="12" t="s">
        <v>68</v>
      </c>
      <c r="H36" s="6"/>
      <c r="L36" s="6"/>
    </row>
    <row r="37" spans="1:12" s="9" customFormat="1" ht="12.75">
      <c r="A37" s="23">
        <v>99</v>
      </c>
      <c r="B37" s="12" t="s">
        <v>51</v>
      </c>
      <c r="C37" s="23">
        <v>1973</v>
      </c>
      <c r="D37" s="9" t="s">
        <v>139</v>
      </c>
      <c r="E37" s="25" t="s">
        <v>140</v>
      </c>
      <c r="F37" s="11">
        <v>0.02770833333333333</v>
      </c>
      <c r="G37" s="12" t="s">
        <v>69</v>
      </c>
      <c r="H37" s="6"/>
      <c r="L37" s="6"/>
    </row>
    <row r="38" spans="1:12" s="9" customFormat="1" ht="12.75">
      <c r="A38" s="23">
        <v>100</v>
      </c>
      <c r="B38" s="12" t="s">
        <v>52</v>
      </c>
      <c r="C38" s="23">
        <v>1975</v>
      </c>
      <c r="D38" s="9" t="s">
        <v>141</v>
      </c>
      <c r="E38" s="25" t="s">
        <v>142</v>
      </c>
      <c r="F38" s="11">
        <v>0.028611111111111115</v>
      </c>
      <c r="G38" s="12" t="s">
        <v>73</v>
      </c>
      <c r="H38" s="6"/>
      <c r="L38" s="6"/>
    </row>
    <row r="39" spans="1:12" s="9" customFormat="1" ht="12.75">
      <c r="A39" s="23">
        <v>19</v>
      </c>
      <c r="B39" s="12" t="s">
        <v>53</v>
      </c>
      <c r="C39" s="23">
        <v>1967</v>
      </c>
      <c r="D39" s="9" t="s">
        <v>14</v>
      </c>
      <c r="E39" s="25" t="s">
        <v>23</v>
      </c>
      <c r="F39" s="11">
        <v>0.02871527777777778</v>
      </c>
      <c r="G39" s="12" t="s">
        <v>75</v>
      </c>
      <c r="H39" s="6"/>
      <c r="L39" s="6"/>
    </row>
    <row r="40" spans="1:12" s="9" customFormat="1" ht="12.75">
      <c r="A40" s="23">
        <v>25</v>
      </c>
      <c r="B40" s="12" t="s">
        <v>54</v>
      </c>
      <c r="C40" s="23">
        <v>1968</v>
      </c>
      <c r="D40" s="9" t="s">
        <v>107</v>
      </c>
      <c r="E40" s="25" t="s">
        <v>23</v>
      </c>
      <c r="F40" s="11">
        <v>0.028761574074074075</v>
      </c>
      <c r="G40" s="12" t="s">
        <v>77</v>
      </c>
      <c r="H40" s="6"/>
      <c r="L40" s="6"/>
    </row>
    <row r="41" spans="1:12" s="9" customFormat="1" ht="12.75">
      <c r="A41" s="23">
        <v>80</v>
      </c>
      <c r="B41" s="12" t="s">
        <v>55</v>
      </c>
      <c r="C41" s="23">
        <v>1968</v>
      </c>
      <c r="D41" s="9" t="s">
        <v>143</v>
      </c>
      <c r="E41" s="25" t="s">
        <v>144</v>
      </c>
      <c r="F41" s="11">
        <v>0.028946759259259255</v>
      </c>
      <c r="G41" s="12" t="s">
        <v>79</v>
      </c>
      <c r="H41" s="6"/>
      <c r="L41" s="6"/>
    </row>
    <row r="42" spans="1:12" s="9" customFormat="1" ht="12.75">
      <c r="A42" s="23">
        <v>34</v>
      </c>
      <c r="B42" s="12" t="s">
        <v>56</v>
      </c>
      <c r="C42" s="23">
        <v>1969</v>
      </c>
      <c r="D42" s="9" t="s">
        <v>19</v>
      </c>
      <c r="E42" s="25" t="s">
        <v>23</v>
      </c>
      <c r="F42" s="11">
        <v>0.02952546296296296</v>
      </c>
      <c r="G42" s="12" t="s">
        <v>85</v>
      </c>
      <c r="H42" s="6"/>
      <c r="L42" s="6"/>
    </row>
    <row r="43" spans="1:12" s="9" customFormat="1" ht="12.75">
      <c r="A43" s="23">
        <v>81</v>
      </c>
      <c r="B43" s="12" t="s">
        <v>57</v>
      </c>
      <c r="C43" s="23">
        <v>1972</v>
      </c>
      <c r="D43" s="9" t="s">
        <v>145</v>
      </c>
      <c r="E43" s="25" t="s">
        <v>146</v>
      </c>
      <c r="F43" s="11">
        <v>0.03002314814814815</v>
      </c>
      <c r="G43" s="12" t="s">
        <v>88</v>
      </c>
      <c r="H43" s="6"/>
      <c r="L43" s="6"/>
    </row>
    <row r="44" spans="1:12" s="9" customFormat="1" ht="12.75">
      <c r="A44" s="23">
        <v>41</v>
      </c>
      <c r="B44" s="12" t="s">
        <v>58</v>
      </c>
      <c r="C44" s="23">
        <v>1976</v>
      </c>
      <c r="D44" s="9" t="s">
        <v>111</v>
      </c>
      <c r="E44" s="25" t="s">
        <v>33</v>
      </c>
      <c r="F44" s="11">
        <v>0.03166666666666667</v>
      </c>
      <c r="G44" s="12" t="s">
        <v>97</v>
      </c>
      <c r="H44" s="6"/>
      <c r="L44" s="6"/>
    </row>
    <row r="45" spans="1:12" s="9" customFormat="1" ht="15.75">
      <c r="A45" s="26" t="s">
        <v>9</v>
      </c>
      <c r="B45" s="26"/>
      <c r="C45" s="26"/>
      <c r="D45" s="26"/>
      <c r="E45" s="26"/>
      <c r="F45" s="26"/>
      <c r="G45" s="26"/>
      <c r="H45" s="26" t="str">
        <f>"&lt;TR&gt;&lt;TD COLSPAN=7&gt;&lt;FONT SIZE=+1&gt;&lt;B&gt;&lt;BR&gt;"&amp;A45&amp;"&lt;/B&gt;&lt;/FONT&gt;"</f>
        <v>&lt;TR&gt;&lt;TD COLSPAN=7&gt;&lt;FONT SIZE=+1&gt;&lt;B&gt;&lt;BR&gt;Muži 50 - 59 let:&lt;/B&gt;&lt;/FONT&gt;</v>
      </c>
      <c r="I45" s="26"/>
      <c r="J45" s="26"/>
      <c r="L45" s="6">
        <f>COUNTIF(F:F,F45)</f>
        <v>0</v>
      </c>
    </row>
    <row r="46" spans="1:12" s="9" customFormat="1" ht="12.75">
      <c r="A46" s="10" t="s">
        <v>1</v>
      </c>
      <c r="B46" s="10" t="s">
        <v>2</v>
      </c>
      <c r="C46" s="10" t="s">
        <v>3</v>
      </c>
      <c r="D46" s="10" t="s">
        <v>4</v>
      </c>
      <c r="E46" s="10" t="s">
        <v>5</v>
      </c>
      <c r="F46" s="10" t="s">
        <v>6</v>
      </c>
      <c r="G46" s="10" t="s">
        <v>20</v>
      </c>
      <c r="H46" s="6" t="s">
        <v>21</v>
      </c>
      <c r="L46" s="6">
        <f>COUNTIF(F:F,F46)</f>
        <v>7</v>
      </c>
    </row>
    <row r="47" spans="1:12" s="9" customFormat="1" ht="12.75">
      <c r="A47" s="23">
        <v>1</v>
      </c>
      <c r="B47" s="12" t="s">
        <v>45</v>
      </c>
      <c r="C47" s="23">
        <v>1964</v>
      </c>
      <c r="D47" s="9" t="s">
        <v>42</v>
      </c>
      <c r="E47" s="25" t="s">
        <v>34</v>
      </c>
      <c r="F47" s="11">
        <v>0.022326388888888885</v>
      </c>
      <c r="G47" s="12" t="s">
        <v>47</v>
      </c>
      <c r="H47" s="6"/>
      <c r="L47" s="6"/>
    </row>
    <row r="48" spans="1:12" s="9" customFormat="1" ht="12.75">
      <c r="A48" s="23">
        <v>3</v>
      </c>
      <c r="B48" s="12" t="s">
        <v>46</v>
      </c>
      <c r="C48" s="23">
        <v>1962</v>
      </c>
      <c r="D48" s="9" t="s">
        <v>16</v>
      </c>
      <c r="E48" s="25" t="s">
        <v>23</v>
      </c>
      <c r="F48" s="11">
        <v>0.024305555555555556</v>
      </c>
      <c r="G48" s="12" t="s">
        <v>53</v>
      </c>
      <c r="H48" s="6"/>
      <c r="L48" s="6"/>
    </row>
    <row r="49" spans="1:12" s="9" customFormat="1" ht="12.75">
      <c r="A49" s="23">
        <v>14</v>
      </c>
      <c r="B49" s="12" t="s">
        <v>47</v>
      </c>
      <c r="C49" s="23">
        <v>1962</v>
      </c>
      <c r="D49" s="9" t="s">
        <v>35</v>
      </c>
      <c r="E49" s="25" t="s">
        <v>23</v>
      </c>
      <c r="F49" s="11">
        <v>0.025</v>
      </c>
      <c r="G49" s="12" t="s">
        <v>58</v>
      </c>
      <c r="H49" s="6"/>
      <c r="L49" s="6"/>
    </row>
    <row r="50" spans="1:12" s="9" customFormat="1" ht="12.75">
      <c r="A50" s="23">
        <v>13</v>
      </c>
      <c r="B50" s="12" t="s">
        <v>48</v>
      </c>
      <c r="C50" s="23">
        <v>1962</v>
      </c>
      <c r="D50" s="9" t="s">
        <v>22</v>
      </c>
      <c r="E50" s="25" t="s">
        <v>23</v>
      </c>
      <c r="F50" s="11">
        <v>0.028078703703703703</v>
      </c>
      <c r="G50" s="12" t="s">
        <v>71</v>
      </c>
      <c r="H50" s="6"/>
      <c r="L50" s="6"/>
    </row>
    <row r="51" spans="1:12" s="9" customFormat="1" ht="12.75">
      <c r="A51" s="23">
        <v>55</v>
      </c>
      <c r="B51" s="12" t="s">
        <v>49</v>
      </c>
      <c r="C51" s="23">
        <v>1963</v>
      </c>
      <c r="D51" s="9" t="s">
        <v>17</v>
      </c>
      <c r="E51" s="25" t="s">
        <v>23</v>
      </c>
      <c r="F51" s="11">
        <v>0.028634259259259262</v>
      </c>
      <c r="G51" s="12" t="s">
        <v>74</v>
      </c>
      <c r="H51" s="6"/>
      <c r="L51" s="6"/>
    </row>
    <row r="52" spans="1:12" s="9" customFormat="1" ht="12.75">
      <c r="A52" s="23">
        <v>33</v>
      </c>
      <c r="B52" s="12" t="s">
        <v>50</v>
      </c>
      <c r="C52" s="23">
        <v>1959</v>
      </c>
      <c r="D52" s="9" t="s">
        <v>27</v>
      </c>
      <c r="E52" s="25" t="s">
        <v>28</v>
      </c>
      <c r="F52" s="11">
        <v>0.02883101851851852</v>
      </c>
      <c r="G52" s="12" t="s">
        <v>78</v>
      </c>
      <c r="H52" s="6"/>
      <c r="L52" s="6"/>
    </row>
    <row r="53" spans="1:12" s="9" customFormat="1" ht="12.75">
      <c r="A53" s="23">
        <v>28</v>
      </c>
      <c r="B53" s="12" t="s">
        <v>51</v>
      </c>
      <c r="C53" s="23">
        <v>1965</v>
      </c>
      <c r="D53" s="9" t="s">
        <v>134</v>
      </c>
      <c r="E53" s="25" t="s">
        <v>23</v>
      </c>
      <c r="F53" s="11">
        <v>0.029108796296296296</v>
      </c>
      <c r="G53" s="12" t="s">
        <v>82</v>
      </c>
      <c r="H53" s="6"/>
      <c r="L53" s="6"/>
    </row>
    <row r="54" spans="1:12" s="9" customFormat="1" ht="12.75">
      <c r="A54" s="23">
        <v>95</v>
      </c>
      <c r="B54" s="12" t="s">
        <v>52</v>
      </c>
      <c r="C54" s="23">
        <v>1961</v>
      </c>
      <c r="D54" s="9" t="s">
        <v>135</v>
      </c>
      <c r="E54" s="25" t="s">
        <v>33</v>
      </c>
      <c r="F54" s="11">
        <v>0.02936342592592592</v>
      </c>
      <c r="G54" s="12" t="s">
        <v>84</v>
      </c>
      <c r="H54" s="6"/>
      <c r="L54" s="6"/>
    </row>
    <row r="55" spans="1:12" s="9" customFormat="1" ht="12.75">
      <c r="A55" s="23">
        <v>92</v>
      </c>
      <c r="B55" s="12" t="s">
        <v>53</v>
      </c>
      <c r="C55" s="23">
        <v>1964</v>
      </c>
      <c r="D55" s="9" t="s">
        <v>43</v>
      </c>
      <c r="E55" s="25" t="s">
        <v>15</v>
      </c>
      <c r="F55" s="11">
        <v>0.030891203703703702</v>
      </c>
      <c r="G55" s="12" t="s">
        <v>94</v>
      </c>
      <c r="H55" s="6"/>
      <c r="L55" s="6"/>
    </row>
    <row r="56" spans="1:12" s="9" customFormat="1" ht="12.75">
      <c r="A56" s="23">
        <v>46</v>
      </c>
      <c r="B56" s="12" t="s">
        <v>54</v>
      </c>
      <c r="C56" s="23">
        <v>1962</v>
      </c>
      <c r="D56" s="9" t="s">
        <v>93</v>
      </c>
      <c r="E56" s="25" t="s">
        <v>23</v>
      </c>
      <c r="F56" s="11">
        <v>0.033171296296296296</v>
      </c>
      <c r="G56" s="12" t="s">
        <v>167</v>
      </c>
      <c r="H56" s="6"/>
      <c r="L56" s="6"/>
    </row>
    <row r="57" spans="1:12" s="9" customFormat="1" ht="12.75">
      <c r="A57" s="23">
        <v>35</v>
      </c>
      <c r="B57" s="12" t="s">
        <v>55</v>
      </c>
      <c r="C57" s="23">
        <v>1957</v>
      </c>
      <c r="D57" s="9" t="s">
        <v>26</v>
      </c>
      <c r="E57" s="25" t="s">
        <v>23</v>
      </c>
      <c r="F57" s="11">
        <v>0.03606481481481481</v>
      </c>
      <c r="G57" s="12" t="s">
        <v>176</v>
      </c>
      <c r="H57" s="6"/>
      <c r="L57" s="6"/>
    </row>
    <row r="58" spans="1:12" s="9" customFormat="1" ht="15.75">
      <c r="A58" s="26" t="s">
        <v>114</v>
      </c>
      <c r="B58" s="26"/>
      <c r="C58" s="26"/>
      <c r="D58" s="26"/>
      <c r="E58" s="26"/>
      <c r="F58" s="26"/>
      <c r="G58" s="26"/>
      <c r="H58" s="26" t="str">
        <f>"&lt;TR&gt;&lt;TD COLSPAN=7&gt;&lt;FONT SIZE=+1&gt;&lt;B&gt;&lt;BR&gt;"&amp;A58&amp;"&lt;/B&gt;&lt;/FONT&gt;"</f>
        <v>&lt;TR&gt;&lt;TD COLSPAN=7&gt;&lt;FONT SIZE=+1&gt;&lt;B&gt;&lt;BR&gt;Muži 60 - 69 let:&lt;/B&gt;&lt;/FONT&gt;</v>
      </c>
      <c r="I58" s="26"/>
      <c r="J58" s="26"/>
      <c r="L58" s="6">
        <f>COUNTIF(F:F,F58)</f>
        <v>0</v>
      </c>
    </row>
    <row r="59" spans="1:12" s="9" customFormat="1" ht="12.75">
      <c r="A59" s="10" t="s">
        <v>1</v>
      </c>
      <c r="B59" s="10" t="s">
        <v>2</v>
      </c>
      <c r="C59" s="10" t="s">
        <v>3</v>
      </c>
      <c r="D59" s="10" t="s">
        <v>4</v>
      </c>
      <c r="E59" s="10" t="s">
        <v>5</v>
      </c>
      <c r="F59" s="10" t="s">
        <v>6</v>
      </c>
      <c r="G59" s="10" t="s">
        <v>20</v>
      </c>
      <c r="H59" s="6" t="s">
        <v>21</v>
      </c>
      <c r="L59" s="6">
        <f>COUNTIF(F:F,F59)</f>
        <v>7</v>
      </c>
    </row>
    <row r="60" spans="1:12" s="9" customFormat="1" ht="12.75">
      <c r="A60" s="23">
        <v>69</v>
      </c>
      <c r="B60" s="12" t="s">
        <v>45</v>
      </c>
      <c r="C60" s="23">
        <v>1954</v>
      </c>
      <c r="D60" s="9" t="s">
        <v>132</v>
      </c>
      <c r="E60" s="25" t="s">
        <v>23</v>
      </c>
      <c r="F60" s="11">
        <v>0.02972222222222222</v>
      </c>
      <c r="G60" s="12" t="s">
        <v>87</v>
      </c>
      <c r="H60" s="6"/>
      <c r="L60" s="6"/>
    </row>
    <row r="61" spans="1:12" s="9" customFormat="1" ht="12.75">
      <c r="A61" s="23">
        <v>22</v>
      </c>
      <c r="B61" s="12" t="s">
        <v>46</v>
      </c>
      <c r="C61" s="23">
        <v>1956</v>
      </c>
      <c r="D61" s="9" t="s">
        <v>0</v>
      </c>
      <c r="E61" s="25" t="s">
        <v>23</v>
      </c>
      <c r="F61" s="11">
        <v>0.03159722222222222</v>
      </c>
      <c r="G61" s="12" t="s">
        <v>96</v>
      </c>
      <c r="H61" s="6"/>
      <c r="L61" s="6"/>
    </row>
    <row r="62" spans="1:12" s="9" customFormat="1" ht="12.75">
      <c r="A62" s="23">
        <v>78</v>
      </c>
      <c r="B62" s="12" t="s">
        <v>47</v>
      </c>
      <c r="C62" s="23">
        <v>1950</v>
      </c>
      <c r="D62" s="9" t="s">
        <v>133</v>
      </c>
      <c r="E62" s="25" t="s">
        <v>23</v>
      </c>
      <c r="F62" s="11">
        <v>0.03315972222222222</v>
      </c>
      <c r="G62" s="12" t="s">
        <v>166</v>
      </c>
      <c r="H62" s="6"/>
      <c r="L62" s="6"/>
    </row>
    <row r="63" spans="1:12" s="9" customFormat="1" ht="12.75">
      <c r="A63" s="23">
        <v>39</v>
      </c>
      <c r="B63" s="12" t="s">
        <v>48</v>
      </c>
      <c r="C63" s="23">
        <v>1950</v>
      </c>
      <c r="D63" s="9" t="s">
        <v>24</v>
      </c>
      <c r="E63" s="25" t="s">
        <v>25</v>
      </c>
      <c r="F63" s="11">
        <v>0.037800925925925925</v>
      </c>
      <c r="G63" s="12" t="s">
        <v>175</v>
      </c>
      <c r="H63" s="6"/>
      <c r="L63" s="6"/>
    </row>
    <row r="64" spans="1:12" s="9" customFormat="1" ht="15.75">
      <c r="A64" s="26" t="s">
        <v>115</v>
      </c>
      <c r="B64" s="26"/>
      <c r="C64" s="26"/>
      <c r="D64" s="26"/>
      <c r="E64" s="26"/>
      <c r="F64" s="26"/>
      <c r="G64" s="26"/>
      <c r="H64" s="26" t="str">
        <f>"&lt;TR&gt;&lt;TD COLSPAN=7&gt;&lt;FONT SIZE=+1&gt;&lt;B&gt;&lt;BR&gt;"&amp;A64&amp;"&lt;/B&gt;&lt;/FONT&gt;"</f>
        <v>&lt;TR&gt;&lt;TD COLSPAN=7&gt;&lt;FONT SIZE=+1&gt;&lt;B&gt;&lt;BR&gt;Ženy 18 - 39 let:&lt;/B&gt;&lt;/FONT&gt;</v>
      </c>
      <c r="I64" s="26"/>
      <c r="J64" s="26"/>
      <c r="L64" s="6">
        <f>COUNTIF(F:F,F64)</f>
        <v>0</v>
      </c>
    </row>
    <row r="65" spans="1:12" s="9" customFormat="1" ht="12.75">
      <c r="A65" s="10" t="s">
        <v>1</v>
      </c>
      <c r="B65" s="10" t="s">
        <v>2</v>
      </c>
      <c r="C65" s="10" t="s">
        <v>3</v>
      </c>
      <c r="D65" s="10" t="s">
        <v>4</v>
      </c>
      <c r="E65" s="10" t="s">
        <v>5</v>
      </c>
      <c r="F65" s="10" t="s">
        <v>6</v>
      </c>
      <c r="G65" s="10" t="s">
        <v>20</v>
      </c>
      <c r="H65" s="6" t="s">
        <v>21</v>
      </c>
      <c r="L65" s="6">
        <f>COUNTIF(F:F,F65)</f>
        <v>7</v>
      </c>
    </row>
    <row r="66" spans="1:12" s="9" customFormat="1" ht="12.75">
      <c r="A66" s="23">
        <v>84</v>
      </c>
      <c r="B66" s="12" t="s">
        <v>45</v>
      </c>
      <c r="C66" s="23">
        <v>1994</v>
      </c>
      <c r="D66" s="9" t="s">
        <v>123</v>
      </c>
      <c r="E66" s="25" t="s">
        <v>39</v>
      </c>
      <c r="F66" s="11">
        <v>0.026111111111111113</v>
      </c>
      <c r="G66" s="12" t="s">
        <v>61</v>
      </c>
      <c r="H66" s="6"/>
      <c r="L66" s="6"/>
    </row>
    <row r="67" spans="1:12" s="9" customFormat="1" ht="12.75">
      <c r="A67" s="23">
        <v>23</v>
      </c>
      <c r="B67" s="12" t="s">
        <v>46</v>
      </c>
      <c r="C67" s="23">
        <v>1985</v>
      </c>
      <c r="D67" s="9" t="s">
        <v>92</v>
      </c>
      <c r="E67" s="25" t="s">
        <v>23</v>
      </c>
      <c r="F67" s="11">
        <v>0.02787037037037037</v>
      </c>
      <c r="G67" s="12" t="s">
        <v>70</v>
      </c>
      <c r="H67" s="6"/>
      <c r="L67" s="6"/>
    </row>
    <row r="68" spans="1:12" s="9" customFormat="1" ht="12.75">
      <c r="A68" s="23">
        <v>20</v>
      </c>
      <c r="B68" s="12" t="s">
        <v>47</v>
      </c>
      <c r="C68" s="23">
        <v>1984</v>
      </c>
      <c r="D68" s="9" t="s">
        <v>41</v>
      </c>
      <c r="E68" s="25" t="s">
        <v>23</v>
      </c>
      <c r="F68" s="11">
        <v>0.028125</v>
      </c>
      <c r="G68" s="12" t="s">
        <v>72</v>
      </c>
      <c r="H68" s="6"/>
      <c r="L68" s="6"/>
    </row>
    <row r="69" spans="1:12" s="9" customFormat="1" ht="12.75">
      <c r="A69" s="23">
        <v>60</v>
      </c>
      <c r="B69" s="12" t="s">
        <v>48</v>
      </c>
      <c r="C69" s="23">
        <v>1984</v>
      </c>
      <c r="D69" s="9" t="s">
        <v>124</v>
      </c>
      <c r="E69" s="25" t="s">
        <v>125</v>
      </c>
      <c r="F69" s="11">
        <v>0.029629629629629627</v>
      </c>
      <c r="G69" s="12" t="s">
        <v>86</v>
      </c>
      <c r="H69" s="6"/>
      <c r="L69" s="6"/>
    </row>
    <row r="70" spans="1:12" s="9" customFormat="1" ht="12.75">
      <c r="A70" s="23">
        <v>66</v>
      </c>
      <c r="B70" s="12" t="s">
        <v>49</v>
      </c>
      <c r="C70" s="23">
        <v>1981</v>
      </c>
      <c r="D70" s="9" t="s">
        <v>126</v>
      </c>
      <c r="E70" s="25" t="s">
        <v>18</v>
      </c>
      <c r="F70" s="11">
        <v>0.030208333333333334</v>
      </c>
      <c r="G70" s="12" t="s">
        <v>89</v>
      </c>
      <c r="H70" s="6"/>
      <c r="L70" s="6"/>
    </row>
    <row r="71" spans="1:12" s="9" customFormat="1" ht="12.75">
      <c r="A71" s="23">
        <v>82</v>
      </c>
      <c r="B71" s="12" t="s">
        <v>50</v>
      </c>
      <c r="C71" s="23">
        <v>1977</v>
      </c>
      <c r="D71" s="9" t="s">
        <v>127</v>
      </c>
      <c r="E71" s="25" t="s">
        <v>128</v>
      </c>
      <c r="F71" s="11">
        <v>0.03230324074074074</v>
      </c>
      <c r="G71" s="12" t="s">
        <v>99</v>
      </c>
      <c r="H71" s="6"/>
      <c r="L71" s="6"/>
    </row>
    <row r="72" spans="1:12" s="9" customFormat="1" ht="12.75">
      <c r="A72" s="23">
        <v>32</v>
      </c>
      <c r="B72" s="12" t="s">
        <v>51</v>
      </c>
      <c r="C72" s="23">
        <v>1997</v>
      </c>
      <c r="D72" s="9" t="s">
        <v>103</v>
      </c>
      <c r="E72" s="25" t="s">
        <v>129</v>
      </c>
      <c r="F72" s="11">
        <v>0.032789351851851854</v>
      </c>
      <c r="G72" s="12" t="s">
        <v>165</v>
      </c>
      <c r="H72" s="6"/>
      <c r="L72" s="6"/>
    </row>
    <row r="73" spans="1:12" s="9" customFormat="1" ht="12.75">
      <c r="A73" s="23">
        <v>71</v>
      </c>
      <c r="B73" s="12" t="s">
        <v>52</v>
      </c>
      <c r="C73" s="23">
        <v>1991</v>
      </c>
      <c r="D73" s="9" t="s">
        <v>130</v>
      </c>
      <c r="E73" s="25" t="s">
        <v>33</v>
      </c>
      <c r="F73" s="11">
        <v>0.03364583333333333</v>
      </c>
      <c r="G73" s="12" t="s">
        <v>168</v>
      </c>
      <c r="H73" s="6"/>
      <c r="L73" s="6"/>
    </row>
    <row r="74" spans="1:12" s="9" customFormat="1" ht="12.75">
      <c r="A74" s="23">
        <v>31</v>
      </c>
      <c r="B74" s="12" t="s">
        <v>53</v>
      </c>
      <c r="C74" s="23">
        <v>1982</v>
      </c>
      <c r="D74" s="9" t="s">
        <v>131</v>
      </c>
      <c r="E74" s="25" t="s">
        <v>23</v>
      </c>
      <c r="F74" s="11">
        <v>0.034201388888888885</v>
      </c>
      <c r="G74" s="12" t="s">
        <v>170</v>
      </c>
      <c r="H74" s="6"/>
      <c r="L74" s="6"/>
    </row>
    <row r="75" spans="1:12" s="9" customFormat="1" ht="12.75">
      <c r="A75" s="23">
        <v>91</v>
      </c>
      <c r="B75" s="12" t="s">
        <v>54</v>
      </c>
      <c r="C75" s="23">
        <v>1998</v>
      </c>
      <c r="D75" s="9" t="s">
        <v>104</v>
      </c>
      <c r="E75" s="25" t="s">
        <v>33</v>
      </c>
      <c r="F75" s="11">
        <v>0.035868055555555556</v>
      </c>
      <c r="G75" s="12" t="s">
        <v>173</v>
      </c>
      <c r="H75" s="6"/>
      <c r="L75" s="6"/>
    </row>
    <row r="76" spans="1:12" s="9" customFormat="1" ht="12.75">
      <c r="A76" s="23">
        <v>57</v>
      </c>
      <c r="B76" s="12" t="s">
        <v>55</v>
      </c>
      <c r="C76" s="23">
        <v>1977</v>
      </c>
      <c r="D76" s="9" t="s">
        <v>102</v>
      </c>
      <c r="E76" s="25" t="s">
        <v>33</v>
      </c>
      <c r="F76" s="11">
        <v>0.035868055555555556</v>
      </c>
      <c r="G76" s="12" t="s">
        <v>174</v>
      </c>
      <c r="H76" s="6"/>
      <c r="L76" s="6"/>
    </row>
    <row r="77" spans="1:12" s="9" customFormat="1" ht="15.75">
      <c r="A77" s="26" t="s">
        <v>116</v>
      </c>
      <c r="B77" s="26"/>
      <c r="C77" s="26"/>
      <c r="D77" s="26"/>
      <c r="E77" s="26"/>
      <c r="F77" s="26"/>
      <c r="G77" s="26"/>
      <c r="H77" s="26" t="str">
        <f>"&lt;TR&gt;&lt;TD COLSPAN=7&gt;&lt;FONT SIZE=+1&gt;&lt;B&gt;&lt;BR&gt;"&amp;A77&amp;"&lt;/B&gt;&lt;/FONT&gt;"</f>
        <v>&lt;TR&gt;&lt;TD COLSPAN=7&gt;&lt;FONT SIZE=+1&gt;&lt;B&gt;&lt;BR&gt;Ženy 40 - 49 let:&lt;/B&gt;&lt;/FONT&gt;</v>
      </c>
      <c r="I77" s="26"/>
      <c r="J77" s="26"/>
      <c r="L77" s="6">
        <f>COUNTIF(F:F,F77)</f>
        <v>0</v>
      </c>
    </row>
    <row r="78" spans="1:12" s="9" customFormat="1" ht="12.75">
      <c r="A78" s="10" t="s">
        <v>1</v>
      </c>
      <c r="B78" s="10" t="s">
        <v>2</v>
      </c>
      <c r="C78" s="10" t="s">
        <v>3</v>
      </c>
      <c r="D78" s="10" t="s">
        <v>4</v>
      </c>
      <c r="E78" s="10" t="s">
        <v>5</v>
      </c>
      <c r="F78" s="10" t="s">
        <v>6</v>
      </c>
      <c r="G78" s="10" t="s">
        <v>20</v>
      </c>
      <c r="H78" s="6" t="s">
        <v>21</v>
      </c>
      <c r="L78" s="6">
        <f>COUNTIF(F:F,F78)</f>
        <v>7</v>
      </c>
    </row>
    <row r="79" spans="1:12" s="9" customFormat="1" ht="12.75">
      <c r="A79" s="22">
        <v>50</v>
      </c>
      <c r="B79" s="12" t="s">
        <v>45</v>
      </c>
      <c r="C79" s="23">
        <v>1975</v>
      </c>
      <c r="D79" s="9" t="s">
        <v>32</v>
      </c>
      <c r="E79" s="25" t="s">
        <v>23</v>
      </c>
      <c r="F79" s="11">
        <v>0.03194444444444445</v>
      </c>
      <c r="G79" s="22" t="s">
        <v>98</v>
      </c>
      <c r="H79" s="6"/>
      <c r="L79" s="6"/>
    </row>
    <row r="80" spans="1:12" s="9" customFormat="1" ht="12.75">
      <c r="A80" s="23">
        <v>85</v>
      </c>
      <c r="B80" s="12" t="s">
        <v>46</v>
      </c>
      <c r="C80" s="23">
        <v>1970</v>
      </c>
      <c r="D80" s="9" t="s">
        <v>121</v>
      </c>
      <c r="E80" s="25" t="s">
        <v>122</v>
      </c>
      <c r="F80" s="11">
        <v>0.035625</v>
      </c>
      <c r="G80" s="12" t="s">
        <v>172</v>
      </c>
      <c r="H80" s="6"/>
      <c r="L80" s="6"/>
    </row>
    <row r="81" spans="1:12" s="9" customFormat="1" ht="15.75">
      <c r="A81" s="26" t="s">
        <v>117</v>
      </c>
      <c r="B81" s="26"/>
      <c r="C81" s="26"/>
      <c r="D81" s="26"/>
      <c r="E81" s="26"/>
      <c r="F81" s="26"/>
      <c r="G81" s="26"/>
      <c r="H81" s="26" t="str">
        <f>"&lt;TR&gt;&lt;TD COLSPAN=7&gt;&lt;FONT SIZE=+1&gt;&lt;B&gt;&lt;BR&gt;"&amp;A81&amp;"&lt;/B&gt;&lt;/FONT&gt;"</f>
        <v>&lt;TR&gt;&lt;TD COLSPAN=7&gt;&lt;FONT SIZE=+1&gt;&lt;B&gt;&lt;BR&gt;Ženy 50 let a více:&lt;/B&gt;&lt;/FONT&gt;</v>
      </c>
      <c r="I81" s="26"/>
      <c r="J81" s="26"/>
      <c r="L81" s="6"/>
    </row>
    <row r="82" spans="1:12" s="9" customFormat="1" ht="12.75">
      <c r="A82" s="10" t="s">
        <v>1</v>
      </c>
      <c r="B82" s="10" t="s">
        <v>2</v>
      </c>
      <c r="C82" s="10" t="s">
        <v>3</v>
      </c>
      <c r="D82" s="10" t="s">
        <v>4</v>
      </c>
      <c r="E82" s="10" t="s">
        <v>5</v>
      </c>
      <c r="F82" s="10" t="s">
        <v>6</v>
      </c>
      <c r="G82" s="10" t="s">
        <v>20</v>
      </c>
      <c r="H82" s="6" t="s">
        <v>21</v>
      </c>
      <c r="L82" s="6"/>
    </row>
    <row r="83" spans="1:12" s="9" customFormat="1" ht="12.75">
      <c r="A83" s="23">
        <v>76</v>
      </c>
      <c r="B83" s="12" t="s">
        <v>45</v>
      </c>
      <c r="C83" s="23">
        <v>1957</v>
      </c>
      <c r="D83" s="9" t="s">
        <v>118</v>
      </c>
      <c r="E83" s="25" t="s">
        <v>119</v>
      </c>
      <c r="F83" s="11">
        <v>0.029282407407407406</v>
      </c>
      <c r="G83" s="12" t="s">
        <v>83</v>
      </c>
      <c r="H83" s="6"/>
      <c r="L83" s="6"/>
    </row>
    <row r="84" spans="1:12" s="9" customFormat="1" ht="12.75">
      <c r="A84" s="23">
        <v>42</v>
      </c>
      <c r="B84" s="12" t="s">
        <v>46</v>
      </c>
      <c r="C84" s="23">
        <v>1962</v>
      </c>
      <c r="D84" s="9" t="s">
        <v>91</v>
      </c>
      <c r="E84" s="25" t="s">
        <v>23</v>
      </c>
      <c r="F84" s="24">
        <v>0.041747685185185186</v>
      </c>
      <c r="G84" s="12" t="s">
        <v>177</v>
      </c>
      <c r="H84" s="6"/>
      <c r="L84" s="6"/>
    </row>
    <row r="85" spans="1:12" s="9" customFormat="1" ht="12.75">
      <c r="A85" s="23">
        <v>52</v>
      </c>
      <c r="B85" s="12" t="s">
        <v>47</v>
      </c>
      <c r="C85" s="23">
        <v>1965</v>
      </c>
      <c r="D85" s="9" t="s">
        <v>120</v>
      </c>
      <c r="E85" s="25" t="s">
        <v>23</v>
      </c>
      <c r="F85" s="24">
        <v>0.045370370370370366</v>
      </c>
      <c r="G85" s="12" t="s">
        <v>178</v>
      </c>
      <c r="H85" s="6"/>
      <c r="L85" s="6"/>
    </row>
    <row r="86" spans="6:12" s="9" customFormat="1" ht="12.75">
      <c r="F86" s="11"/>
      <c r="G86" s="12"/>
      <c r="H86" s="6"/>
      <c r="L86" s="6"/>
    </row>
    <row r="87" spans="1:11" s="16" customFormat="1" ht="14.25">
      <c r="A87" s="14" t="s">
        <v>90</v>
      </c>
      <c r="B87" s="15"/>
      <c r="C87" s="14"/>
      <c r="D87" s="14"/>
      <c r="E87" s="14" t="s">
        <v>31</v>
      </c>
      <c r="F87" s="14"/>
      <c r="G87" s="20"/>
      <c r="H87" s="16" t="str">
        <f>"&lt;TR&gt;&lt;TD COLSPAN=4 align=center&gt;&lt;FONT SIZE=+1&gt;&lt;I&gt;"&amp;A87&amp;"&lt;/I&gt;&lt;/FONT&gt;&lt;TD COLSPAN=3 align=center&gt;&lt;FONT SIZE=+1&gt;&lt;I&gt;"&amp;E87&amp;"&lt;/I&gt;&lt;/FONT&gt;"</f>
        <v>&lt;TR&gt;&lt;TD COLSPAN=4 align=center&gt;&lt;FONT SIZE=+1&gt;&lt;I&gt;Schimmerová Hana&lt;/I&gt;&lt;/FONT&gt;&lt;TD COLSPAN=3 align=center&gt;&lt;FONT SIZE=+1&gt;&lt;I&gt;Jan Hora&lt;/I&gt;&lt;/FONT&gt;</v>
      </c>
      <c r="K87" s="17"/>
    </row>
    <row r="88" spans="1:11" s="16" customFormat="1" ht="14.25">
      <c r="A88" s="15" t="s">
        <v>11</v>
      </c>
      <c r="B88" s="15"/>
      <c r="C88" s="15"/>
      <c r="D88" s="15"/>
      <c r="E88" s="15" t="s">
        <v>12</v>
      </c>
      <c r="F88" s="15"/>
      <c r="G88" s="13"/>
      <c r="H88" s="16" t="str">
        <f>"&lt;TR&gt;&lt;TD COLSPAN=4 align=center&gt;"&amp;A88&amp;"&lt;TD COLSPAN=3 align=center&gt;"&amp;E88</f>
        <v>&lt;TR&gt;&lt;TD COLSPAN=4 align=center&gt;hlavní rozhodčí&lt;TD COLSPAN=3 align=center&gt;ředitel závodu</v>
      </c>
      <c r="K88" s="17"/>
    </row>
    <row r="89" s="9" customFormat="1" ht="12.75">
      <c r="H89" s="9" t="s">
        <v>13</v>
      </c>
    </row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</sheetData>
  <sheetProtection/>
  <mergeCells count="11">
    <mergeCell ref="A45:J45"/>
    <mergeCell ref="A58:J58"/>
    <mergeCell ref="A81:J81"/>
    <mergeCell ref="A5:G5"/>
    <mergeCell ref="A64:J64"/>
    <mergeCell ref="A1:G1"/>
    <mergeCell ref="A3:G3"/>
    <mergeCell ref="A4:G4"/>
    <mergeCell ref="A77:J77"/>
    <mergeCell ref="A7:J7"/>
    <mergeCell ref="A30:J30"/>
  </mergeCells>
  <printOptions horizontalCentered="1"/>
  <pageMargins left="0.3937007874015748" right="0.3937007874015748" top="0.5905511811023623" bottom="0.3937007874015748" header="0.3937007874015748" footer="0.3937007874015748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145" zoomScaleNormal="145" zoomScalePageLayoutView="0" workbookViewId="0" topLeftCell="A58">
      <selection activeCell="D67" sqref="D67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4" width="28.5" style="0" customWidth="1"/>
    <col min="5" max="5" width="30" style="0" customWidth="1"/>
    <col min="6" max="6" width="10.83203125" style="0" customWidth="1"/>
    <col min="7" max="11" width="0" style="0" hidden="1" customWidth="1"/>
  </cols>
  <sheetData>
    <row r="1" spans="1:10" s="4" customFormat="1" ht="26.25" customHeight="1" thickBot="1">
      <c r="A1" s="28" t="s">
        <v>10</v>
      </c>
      <c r="B1" s="29"/>
      <c r="C1" s="29"/>
      <c r="D1" s="29"/>
      <c r="E1" s="29"/>
      <c r="F1" s="29"/>
      <c r="G1" s="2"/>
      <c r="H1" s="2"/>
      <c r="I1" s="2"/>
      <c r="J1" s="3"/>
    </row>
    <row r="2" spans="1:10" s="1" customFormat="1" ht="9" customHeight="1">
      <c r="A2" s="5"/>
      <c r="B2" s="5"/>
      <c r="C2" s="5"/>
      <c r="D2" s="5"/>
      <c r="E2" s="5"/>
      <c r="F2" s="5"/>
      <c r="G2" s="6"/>
      <c r="H2" s="6"/>
      <c r="I2" s="6"/>
      <c r="J2"/>
    </row>
    <row r="3" spans="1:9" s="9" customFormat="1" ht="17.25" customHeight="1">
      <c r="A3" s="27" t="s">
        <v>179</v>
      </c>
      <c r="B3" s="27"/>
      <c r="C3" s="27"/>
      <c r="D3" s="27"/>
      <c r="E3" s="27"/>
      <c r="F3" s="27"/>
      <c r="G3" s="6"/>
      <c r="H3" s="8"/>
      <c r="I3" s="8"/>
    </row>
    <row r="4" spans="1:7" s="9" customFormat="1" ht="17.25" customHeight="1">
      <c r="A4" s="31" t="s">
        <v>113</v>
      </c>
      <c r="B4" s="31"/>
      <c r="C4" s="31"/>
      <c r="D4" s="31"/>
      <c r="E4" s="31"/>
      <c r="F4" s="31"/>
      <c r="G4" s="9" t="str">
        <f>"&lt;TR&gt;&lt;TD COLSPAN=7&gt;"&amp;A4</f>
        <v>&lt;TR&gt;&lt;TD COLSPAN=7&gt;Stříbro 12.03.2016</v>
      </c>
    </row>
    <row r="5" spans="1:6" s="9" customFormat="1" ht="17.25" customHeight="1">
      <c r="A5" s="27" t="s">
        <v>40</v>
      </c>
      <c r="B5" s="27"/>
      <c r="C5" s="27"/>
      <c r="D5" s="27"/>
      <c r="E5" s="27"/>
      <c r="F5" s="27"/>
    </row>
    <row r="6" spans="1:6" s="9" customFormat="1" ht="8.25" customHeight="1">
      <c r="A6" s="7"/>
      <c r="B6" s="7"/>
      <c r="C6" s="7"/>
      <c r="D6" s="7"/>
      <c r="E6" s="7"/>
      <c r="F6" s="7"/>
    </row>
    <row r="7" spans="1:7" s="9" customFormat="1" ht="12.75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6" t="s">
        <v>21</v>
      </c>
    </row>
    <row r="8" spans="1:11" s="9" customFormat="1" ht="12.75">
      <c r="A8" s="23">
        <v>88</v>
      </c>
      <c r="B8" s="12">
        <v>1</v>
      </c>
      <c r="C8" s="23">
        <v>1991</v>
      </c>
      <c r="D8" s="9" t="s">
        <v>108</v>
      </c>
      <c r="E8" s="25" t="s">
        <v>109</v>
      </c>
      <c r="F8" s="11">
        <v>0.021203703703703707</v>
      </c>
      <c r="G8" s="6"/>
      <c r="K8" s="6"/>
    </row>
    <row r="9" spans="1:11" s="9" customFormat="1" ht="12.75">
      <c r="A9" s="23">
        <v>59</v>
      </c>
      <c r="B9" s="12">
        <v>2</v>
      </c>
      <c r="C9" s="23">
        <v>1988</v>
      </c>
      <c r="D9" s="9" t="s">
        <v>147</v>
      </c>
      <c r="E9" s="25" t="s">
        <v>101</v>
      </c>
      <c r="F9" s="11">
        <v>0.022094907407407407</v>
      </c>
      <c r="G9" s="6"/>
      <c r="K9" s="6"/>
    </row>
    <row r="10" spans="1:11" s="9" customFormat="1" ht="12.75">
      <c r="A10" s="23">
        <v>1</v>
      </c>
      <c r="B10" s="12">
        <v>3</v>
      </c>
      <c r="C10" s="23">
        <v>1964</v>
      </c>
      <c r="D10" s="9" t="s">
        <v>42</v>
      </c>
      <c r="E10" s="25" t="s">
        <v>34</v>
      </c>
      <c r="F10" s="11">
        <v>0.022326388888888885</v>
      </c>
      <c r="G10" s="6"/>
      <c r="K10" s="6"/>
    </row>
    <row r="11" spans="1:11" s="9" customFormat="1" ht="12.75">
      <c r="A11" s="23">
        <v>89</v>
      </c>
      <c r="B11" s="12">
        <v>4</v>
      </c>
      <c r="C11" s="23">
        <v>1976</v>
      </c>
      <c r="D11" s="9" t="s">
        <v>136</v>
      </c>
      <c r="E11" s="25" t="s">
        <v>23</v>
      </c>
      <c r="F11" s="11">
        <v>0.022789351851851852</v>
      </c>
      <c r="G11" s="6"/>
      <c r="K11" s="6"/>
    </row>
    <row r="12" spans="1:11" s="9" customFormat="1" ht="12.75">
      <c r="A12" s="23">
        <v>97</v>
      </c>
      <c r="B12" s="12">
        <v>5</v>
      </c>
      <c r="C12" s="23">
        <v>1969</v>
      </c>
      <c r="D12" s="9" t="s">
        <v>36</v>
      </c>
      <c r="E12" s="25" t="s">
        <v>23</v>
      </c>
      <c r="F12" s="11">
        <v>0.02287037037037037</v>
      </c>
      <c r="G12" s="6"/>
      <c r="K12" s="6"/>
    </row>
    <row r="13" spans="1:11" s="9" customFormat="1" ht="12.75">
      <c r="A13" s="23">
        <v>6</v>
      </c>
      <c r="B13" s="12">
        <v>6</v>
      </c>
      <c r="C13" s="23">
        <v>1972</v>
      </c>
      <c r="D13" s="9" t="s">
        <v>30</v>
      </c>
      <c r="E13" s="25" t="s">
        <v>23</v>
      </c>
      <c r="F13" s="11">
        <v>0.023645833333333335</v>
      </c>
      <c r="G13" s="6"/>
      <c r="K13" s="6"/>
    </row>
    <row r="14" spans="1:11" s="9" customFormat="1" ht="12.75">
      <c r="A14" s="23">
        <v>65</v>
      </c>
      <c r="B14" s="12">
        <v>7</v>
      </c>
      <c r="C14" s="23">
        <v>1977</v>
      </c>
      <c r="D14" s="9" t="s">
        <v>37</v>
      </c>
      <c r="E14" s="25" t="s">
        <v>33</v>
      </c>
      <c r="F14" s="11">
        <v>0.024120370370370372</v>
      </c>
      <c r="G14" s="6"/>
      <c r="K14" s="6"/>
    </row>
    <row r="15" spans="1:11" s="9" customFormat="1" ht="12.75">
      <c r="A15" s="23">
        <v>7</v>
      </c>
      <c r="B15" s="12">
        <v>8</v>
      </c>
      <c r="C15" s="23">
        <v>1990</v>
      </c>
      <c r="D15" s="9" t="s">
        <v>110</v>
      </c>
      <c r="E15" s="25" t="s">
        <v>29</v>
      </c>
      <c r="F15" s="11">
        <v>0.024201388888888887</v>
      </c>
      <c r="G15" s="6"/>
      <c r="K15" s="6"/>
    </row>
    <row r="16" spans="1:11" s="9" customFormat="1" ht="12.75">
      <c r="A16" s="23">
        <v>3</v>
      </c>
      <c r="B16" s="12">
        <v>9</v>
      </c>
      <c r="C16" s="23">
        <v>1962</v>
      </c>
      <c r="D16" s="9" t="s">
        <v>16</v>
      </c>
      <c r="E16" s="25" t="s">
        <v>23</v>
      </c>
      <c r="F16" s="11">
        <v>0.024305555555555556</v>
      </c>
      <c r="G16" s="6"/>
      <c r="K16" s="6"/>
    </row>
    <row r="17" spans="1:11" s="9" customFormat="1" ht="12.75">
      <c r="A17" s="23">
        <v>74</v>
      </c>
      <c r="B17" s="12">
        <v>10</v>
      </c>
      <c r="C17" s="23">
        <v>1989</v>
      </c>
      <c r="D17" s="9" t="s">
        <v>148</v>
      </c>
      <c r="E17" s="25" t="s">
        <v>33</v>
      </c>
      <c r="F17" s="11">
        <v>0.024351851851851857</v>
      </c>
      <c r="G17" s="6"/>
      <c r="K17" s="6"/>
    </row>
    <row r="18" spans="1:11" s="9" customFormat="1" ht="12.75">
      <c r="A18" s="23">
        <v>90</v>
      </c>
      <c r="B18" s="12">
        <v>11</v>
      </c>
      <c r="C18" s="23">
        <v>1989</v>
      </c>
      <c r="D18" s="9" t="s">
        <v>149</v>
      </c>
      <c r="E18" s="25" t="s">
        <v>150</v>
      </c>
      <c r="F18" s="11">
        <v>0.02440972222222222</v>
      </c>
      <c r="G18" s="6"/>
      <c r="K18" s="6"/>
    </row>
    <row r="19" spans="1:11" s="9" customFormat="1" ht="12.75">
      <c r="A19" s="23">
        <v>77</v>
      </c>
      <c r="B19" s="12">
        <v>12</v>
      </c>
      <c r="C19" s="23">
        <v>1986</v>
      </c>
      <c r="D19" s="9" t="s">
        <v>151</v>
      </c>
      <c r="E19" s="25" t="s">
        <v>33</v>
      </c>
      <c r="F19" s="11">
        <v>0.024548611111111115</v>
      </c>
      <c r="G19" s="6"/>
      <c r="K19" s="6"/>
    </row>
    <row r="20" spans="1:11" s="9" customFormat="1" ht="12.75">
      <c r="A20" s="23">
        <v>4</v>
      </c>
      <c r="B20" s="12">
        <v>13</v>
      </c>
      <c r="C20" s="23">
        <v>1975</v>
      </c>
      <c r="D20" s="9" t="s">
        <v>137</v>
      </c>
      <c r="E20" s="25" t="s">
        <v>138</v>
      </c>
      <c r="F20" s="11">
        <v>0.024560185185185185</v>
      </c>
      <c r="G20" s="6"/>
      <c r="K20" s="6"/>
    </row>
    <row r="21" spans="1:11" s="9" customFormat="1" ht="12.75">
      <c r="A21" s="23">
        <v>14</v>
      </c>
      <c r="B21" s="12">
        <v>14</v>
      </c>
      <c r="C21" s="23">
        <v>1962</v>
      </c>
      <c r="D21" s="9" t="s">
        <v>35</v>
      </c>
      <c r="E21" s="25" t="s">
        <v>23</v>
      </c>
      <c r="F21" s="11">
        <v>0.025</v>
      </c>
      <c r="G21" s="6"/>
      <c r="K21" s="6"/>
    </row>
    <row r="22" spans="1:11" s="9" customFormat="1" ht="12.75">
      <c r="A22" s="23">
        <v>58</v>
      </c>
      <c r="B22" s="12">
        <v>15</v>
      </c>
      <c r="C22" s="23">
        <v>1987</v>
      </c>
      <c r="D22" s="9" t="s">
        <v>152</v>
      </c>
      <c r="E22" s="25" t="s">
        <v>153</v>
      </c>
      <c r="F22" s="11">
        <v>0.02534722222222222</v>
      </c>
      <c r="G22" s="6"/>
      <c r="K22" s="6"/>
    </row>
    <row r="23" spans="1:11" s="9" customFormat="1" ht="12.75">
      <c r="A23" s="23">
        <v>18</v>
      </c>
      <c r="B23" s="12">
        <v>16</v>
      </c>
      <c r="C23" s="23">
        <v>1980</v>
      </c>
      <c r="D23" s="9" t="s">
        <v>38</v>
      </c>
      <c r="E23" s="25" t="s">
        <v>23</v>
      </c>
      <c r="F23" s="11">
        <v>0.02585648148148148</v>
      </c>
      <c r="G23" s="6"/>
      <c r="K23" s="6"/>
    </row>
    <row r="24" spans="1:11" s="9" customFormat="1" ht="12.75">
      <c r="A24" s="23">
        <v>84</v>
      </c>
      <c r="B24" s="12">
        <v>17</v>
      </c>
      <c r="C24" s="23">
        <v>1994</v>
      </c>
      <c r="D24" s="9" t="s">
        <v>123</v>
      </c>
      <c r="E24" s="25" t="s">
        <v>39</v>
      </c>
      <c r="F24" s="11">
        <v>0.026111111111111113</v>
      </c>
      <c r="G24" s="6"/>
      <c r="K24" s="6"/>
    </row>
    <row r="25" spans="1:11" s="9" customFormat="1" ht="12.75">
      <c r="A25" s="23">
        <v>87</v>
      </c>
      <c r="B25" s="12">
        <v>18</v>
      </c>
      <c r="C25" s="23">
        <v>1997</v>
      </c>
      <c r="D25" s="9" t="s">
        <v>154</v>
      </c>
      <c r="E25" s="25" t="s">
        <v>122</v>
      </c>
      <c r="F25" s="11">
        <v>0.026273148148148153</v>
      </c>
      <c r="G25" s="6"/>
      <c r="K25" s="6"/>
    </row>
    <row r="26" spans="1:11" s="9" customFormat="1" ht="12.75">
      <c r="A26" s="23">
        <v>67</v>
      </c>
      <c r="B26" s="12">
        <v>19</v>
      </c>
      <c r="C26" s="23">
        <v>1994</v>
      </c>
      <c r="D26" s="9" t="s">
        <v>155</v>
      </c>
      <c r="E26" s="25" t="s">
        <v>33</v>
      </c>
      <c r="F26" s="11">
        <v>0.02630787037037037</v>
      </c>
      <c r="G26" s="6"/>
      <c r="K26" s="6"/>
    </row>
    <row r="27" spans="1:11" s="9" customFormat="1" ht="12.75">
      <c r="A27" s="23">
        <v>86</v>
      </c>
      <c r="B27" s="12">
        <v>20</v>
      </c>
      <c r="C27" s="23">
        <v>2002</v>
      </c>
      <c r="D27" s="9" t="s">
        <v>156</v>
      </c>
      <c r="E27" s="25" t="s">
        <v>29</v>
      </c>
      <c r="F27" s="11">
        <v>0.02642361111111111</v>
      </c>
      <c r="G27" s="6"/>
      <c r="K27" s="6"/>
    </row>
    <row r="28" spans="1:11" s="9" customFormat="1" ht="12.75">
      <c r="A28" s="23">
        <v>16</v>
      </c>
      <c r="B28" s="12">
        <v>21</v>
      </c>
      <c r="C28" s="23">
        <v>1974</v>
      </c>
      <c r="D28" s="9" t="s">
        <v>106</v>
      </c>
      <c r="E28" s="25" t="s">
        <v>23</v>
      </c>
      <c r="F28" s="11">
        <v>0.026516203703703698</v>
      </c>
      <c r="G28" s="6"/>
      <c r="K28" s="6"/>
    </row>
    <row r="29" spans="1:11" s="9" customFormat="1" ht="12.75">
      <c r="A29" s="23">
        <v>83</v>
      </c>
      <c r="B29" s="12">
        <v>22</v>
      </c>
      <c r="C29" s="23">
        <v>2001</v>
      </c>
      <c r="D29" s="9" t="s">
        <v>157</v>
      </c>
      <c r="E29" s="25" t="s">
        <v>29</v>
      </c>
      <c r="F29" s="11">
        <v>0.02670138888888889</v>
      </c>
      <c r="G29" s="6"/>
      <c r="K29" s="6"/>
    </row>
    <row r="30" spans="1:11" s="9" customFormat="1" ht="12.75">
      <c r="A30" s="23">
        <v>73</v>
      </c>
      <c r="B30" s="12">
        <v>23</v>
      </c>
      <c r="C30" s="23">
        <v>1985</v>
      </c>
      <c r="D30" s="9" t="s">
        <v>158</v>
      </c>
      <c r="E30" s="25" t="s">
        <v>159</v>
      </c>
      <c r="F30" s="11">
        <v>0.027037037037037037</v>
      </c>
      <c r="G30" s="6"/>
      <c r="K30" s="6"/>
    </row>
    <row r="31" spans="1:11" s="9" customFormat="1" ht="12.75">
      <c r="A31" s="23">
        <v>79</v>
      </c>
      <c r="B31" s="12">
        <v>24</v>
      </c>
      <c r="C31" s="23">
        <v>1973</v>
      </c>
      <c r="D31" s="9" t="s">
        <v>105</v>
      </c>
      <c r="E31" s="25" t="s">
        <v>129</v>
      </c>
      <c r="F31" s="11">
        <v>0.02732638888888889</v>
      </c>
      <c r="G31" s="6"/>
      <c r="K31" s="6"/>
    </row>
    <row r="32" spans="1:11" s="9" customFormat="1" ht="12.75">
      <c r="A32" s="23">
        <v>99</v>
      </c>
      <c r="B32" s="12">
        <v>25</v>
      </c>
      <c r="C32" s="23">
        <v>1973</v>
      </c>
      <c r="D32" s="9" t="s">
        <v>139</v>
      </c>
      <c r="E32" s="25" t="s">
        <v>140</v>
      </c>
      <c r="F32" s="11">
        <v>0.02770833333333333</v>
      </c>
      <c r="G32" s="6"/>
      <c r="K32" s="6"/>
    </row>
    <row r="33" spans="1:11" s="9" customFormat="1" ht="12.75">
      <c r="A33" s="23">
        <v>23</v>
      </c>
      <c r="B33" s="12">
        <v>26</v>
      </c>
      <c r="C33" s="23">
        <v>1985</v>
      </c>
      <c r="D33" s="9" t="s">
        <v>92</v>
      </c>
      <c r="E33" s="25" t="s">
        <v>23</v>
      </c>
      <c r="F33" s="11">
        <v>0.02787037037037037</v>
      </c>
      <c r="G33" s="6"/>
      <c r="K33" s="6"/>
    </row>
    <row r="34" spans="1:11" s="9" customFormat="1" ht="12.75">
      <c r="A34" s="23">
        <v>13</v>
      </c>
      <c r="B34" s="12">
        <v>27</v>
      </c>
      <c r="C34" s="23">
        <v>1962</v>
      </c>
      <c r="D34" s="9" t="s">
        <v>22</v>
      </c>
      <c r="E34" s="25" t="s">
        <v>23</v>
      </c>
      <c r="F34" s="11">
        <v>0.028078703703703703</v>
      </c>
      <c r="G34" s="6"/>
      <c r="K34" s="6"/>
    </row>
    <row r="35" spans="1:11" s="9" customFormat="1" ht="12.75">
      <c r="A35" s="23">
        <v>20</v>
      </c>
      <c r="B35" s="12">
        <v>28</v>
      </c>
      <c r="C35" s="23">
        <v>1984</v>
      </c>
      <c r="D35" s="9" t="s">
        <v>41</v>
      </c>
      <c r="E35" s="25" t="s">
        <v>23</v>
      </c>
      <c r="F35" s="11">
        <v>0.028125</v>
      </c>
      <c r="G35" s="6"/>
      <c r="K35" s="6"/>
    </row>
    <row r="36" spans="1:11" s="9" customFormat="1" ht="12.75">
      <c r="A36" s="23">
        <v>100</v>
      </c>
      <c r="B36" s="12">
        <v>29</v>
      </c>
      <c r="C36" s="23">
        <v>1975</v>
      </c>
      <c r="D36" s="9" t="s">
        <v>141</v>
      </c>
      <c r="E36" s="25" t="s">
        <v>142</v>
      </c>
      <c r="F36" s="11">
        <v>0.028611111111111115</v>
      </c>
      <c r="G36" s="6"/>
      <c r="K36" s="6"/>
    </row>
    <row r="37" spans="1:11" s="9" customFormat="1" ht="12.75">
      <c r="A37" s="23">
        <v>55</v>
      </c>
      <c r="B37" s="12">
        <v>30</v>
      </c>
      <c r="C37" s="23">
        <v>1963</v>
      </c>
      <c r="D37" s="9" t="s">
        <v>17</v>
      </c>
      <c r="E37" s="25" t="s">
        <v>23</v>
      </c>
      <c r="F37" s="11">
        <v>0.028634259259259262</v>
      </c>
      <c r="G37" s="6"/>
      <c r="K37" s="6"/>
    </row>
    <row r="38" spans="1:11" s="9" customFormat="1" ht="12.75">
      <c r="A38" s="23">
        <v>19</v>
      </c>
      <c r="B38" s="12">
        <v>31</v>
      </c>
      <c r="C38" s="23">
        <v>1967</v>
      </c>
      <c r="D38" s="9" t="s">
        <v>14</v>
      </c>
      <c r="E38" s="25" t="s">
        <v>23</v>
      </c>
      <c r="F38" s="11">
        <v>0.02871527777777778</v>
      </c>
      <c r="G38" s="6"/>
      <c r="K38" s="6"/>
    </row>
    <row r="39" spans="1:11" s="9" customFormat="1" ht="12.75">
      <c r="A39" s="23">
        <v>94</v>
      </c>
      <c r="B39" s="12">
        <v>32</v>
      </c>
      <c r="C39" s="23">
        <v>2001</v>
      </c>
      <c r="D39" s="9" t="s">
        <v>160</v>
      </c>
      <c r="E39" s="25" t="s">
        <v>29</v>
      </c>
      <c r="F39" s="11">
        <v>0.02872685185185185</v>
      </c>
      <c r="G39" s="6"/>
      <c r="K39" s="6"/>
    </row>
    <row r="40" spans="1:11" s="9" customFormat="1" ht="12.75">
      <c r="A40" s="23">
        <v>25</v>
      </c>
      <c r="B40" s="12">
        <v>33</v>
      </c>
      <c r="C40" s="23">
        <v>1968</v>
      </c>
      <c r="D40" s="9" t="s">
        <v>107</v>
      </c>
      <c r="E40" s="25" t="s">
        <v>23</v>
      </c>
      <c r="F40" s="11">
        <v>0.028761574074074075</v>
      </c>
      <c r="G40" s="6"/>
      <c r="K40" s="6"/>
    </row>
    <row r="41" spans="1:11" s="9" customFormat="1" ht="12.75">
      <c r="A41" s="23">
        <v>33</v>
      </c>
      <c r="B41" s="12">
        <v>34</v>
      </c>
      <c r="C41" s="23">
        <v>1959</v>
      </c>
      <c r="D41" s="9" t="s">
        <v>27</v>
      </c>
      <c r="E41" s="25" t="s">
        <v>28</v>
      </c>
      <c r="F41" s="11">
        <v>0.02883101851851852</v>
      </c>
      <c r="G41" s="6"/>
      <c r="K41" s="6"/>
    </row>
    <row r="42" spans="1:11" s="9" customFormat="1" ht="12.75">
      <c r="A42" s="23">
        <v>80</v>
      </c>
      <c r="B42" s="12">
        <v>35</v>
      </c>
      <c r="C42" s="23">
        <v>1968</v>
      </c>
      <c r="D42" s="9" t="s">
        <v>143</v>
      </c>
      <c r="E42" s="25" t="s">
        <v>144</v>
      </c>
      <c r="F42" s="11">
        <v>0.028946759259259255</v>
      </c>
      <c r="G42" s="6"/>
      <c r="K42" s="6"/>
    </row>
    <row r="43" spans="1:11" s="9" customFormat="1" ht="12.75">
      <c r="A43" s="23">
        <v>72</v>
      </c>
      <c r="B43" s="12">
        <v>36</v>
      </c>
      <c r="C43" s="23">
        <v>1991</v>
      </c>
      <c r="D43" s="9" t="s">
        <v>161</v>
      </c>
      <c r="E43" s="25" t="s">
        <v>33</v>
      </c>
      <c r="F43" s="11">
        <v>0.028981481481481483</v>
      </c>
      <c r="G43" s="6"/>
      <c r="K43" s="6"/>
    </row>
    <row r="44" spans="1:11" s="9" customFormat="1" ht="12.75">
      <c r="A44" s="23">
        <v>70</v>
      </c>
      <c r="B44" s="12">
        <v>37</v>
      </c>
      <c r="C44" s="23">
        <v>2003</v>
      </c>
      <c r="D44" s="9" t="s">
        <v>162</v>
      </c>
      <c r="E44" s="25" t="s">
        <v>29</v>
      </c>
      <c r="F44" s="11">
        <v>0.028993055555555553</v>
      </c>
      <c r="G44" s="6"/>
      <c r="K44" s="6"/>
    </row>
    <row r="45" spans="1:11" s="9" customFormat="1" ht="12.75">
      <c r="A45" s="23">
        <v>28</v>
      </c>
      <c r="B45" s="12">
        <v>38</v>
      </c>
      <c r="C45" s="23">
        <v>1965</v>
      </c>
      <c r="D45" s="9" t="s">
        <v>134</v>
      </c>
      <c r="E45" s="25" t="s">
        <v>23</v>
      </c>
      <c r="F45" s="11">
        <v>0.029108796296296296</v>
      </c>
      <c r="G45" s="6"/>
      <c r="K45" s="6"/>
    </row>
    <row r="46" spans="1:11" s="9" customFormat="1" ht="12.75">
      <c r="A46" s="23">
        <v>76</v>
      </c>
      <c r="B46" s="12">
        <v>39</v>
      </c>
      <c r="C46" s="23">
        <v>1957</v>
      </c>
      <c r="D46" s="9" t="s">
        <v>118</v>
      </c>
      <c r="E46" s="25" t="s">
        <v>119</v>
      </c>
      <c r="F46" s="11">
        <v>0.029282407407407406</v>
      </c>
      <c r="G46" s="6"/>
      <c r="K46" s="6"/>
    </row>
    <row r="47" spans="1:11" s="9" customFormat="1" ht="12.75">
      <c r="A47" s="23">
        <v>95</v>
      </c>
      <c r="B47" s="12">
        <v>40</v>
      </c>
      <c r="C47" s="23">
        <v>1961</v>
      </c>
      <c r="D47" s="9" t="s">
        <v>135</v>
      </c>
      <c r="E47" s="25" t="s">
        <v>33</v>
      </c>
      <c r="F47" s="11">
        <v>0.02936342592592592</v>
      </c>
      <c r="G47" s="6"/>
      <c r="K47" s="6"/>
    </row>
    <row r="48" spans="1:11" s="9" customFormat="1" ht="12.75">
      <c r="A48" s="23">
        <v>34</v>
      </c>
      <c r="B48" s="12">
        <v>41</v>
      </c>
      <c r="C48" s="23">
        <v>1969</v>
      </c>
      <c r="D48" s="9" t="s">
        <v>19</v>
      </c>
      <c r="E48" s="25" t="s">
        <v>23</v>
      </c>
      <c r="F48" s="11">
        <v>0.02952546296296296</v>
      </c>
      <c r="G48" s="6"/>
      <c r="K48" s="6"/>
    </row>
    <row r="49" spans="1:11" s="9" customFormat="1" ht="12.75">
      <c r="A49" s="23">
        <v>60</v>
      </c>
      <c r="B49" s="12">
        <v>42</v>
      </c>
      <c r="C49" s="23">
        <v>1984</v>
      </c>
      <c r="D49" s="9" t="s">
        <v>124</v>
      </c>
      <c r="E49" s="25" t="s">
        <v>125</v>
      </c>
      <c r="F49" s="11">
        <v>0.029629629629629627</v>
      </c>
      <c r="G49" s="6"/>
      <c r="K49" s="6"/>
    </row>
    <row r="50" spans="1:11" s="9" customFormat="1" ht="12.75">
      <c r="A50" s="23">
        <v>69</v>
      </c>
      <c r="B50" s="12">
        <v>43</v>
      </c>
      <c r="C50" s="23">
        <v>1954</v>
      </c>
      <c r="D50" s="9" t="s">
        <v>132</v>
      </c>
      <c r="E50" s="25" t="s">
        <v>23</v>
      </c>
      <c r="F50" s="11">
        <v>0.02972222222222222</v>
      </c>
      <c r="G50" s="6"/>
      <c r="K50" s="6"/>
    </row>
    <row r="51" spans="1:11" s="9" customFormat="1" ht="12.75">
      <c r="A51" s="23">
        <v>81</v>
      </c>
      <c r="B51" s="12">
        <v>44</v>
      </c>
      <c r="C51" s="23">
        <v>1972</v>
      </c>
      <c r="D51" s="9" t="s">
        <v>145</v>
      </c>
      <c r="E51" s="25" t="s">
        <v>146</v>
      </c>
      <c r="F51" s="11">
        <v>0.03002314814814815</v>
      </c>
      <c r="G51" s="6"/>
      <c r="K51" s="6"/>
    </row>
    <row r="52" spans="1:11" s="9" customFormat="1" ht="12.75">
      <c r="A52" s="23">
        <v>66</v>
      </c>
      <c r="B52" s="12">
        <v>45</v>
      </c>
      <c r="C52" s="23">
        <v>1981</v>
      </c>
      <c r="D52" s="9" t="s">
        <v>126</v>
      </c>
      <c r="E52" s="25" t="s">
        <v>18</v>
      </c>
      <c r="F52" s="11">
        <v>0.030208333333333334</v>
      </c>
      <c r="G52" s="6"/>
      <c r="K52" s="6"/>
    </row>
    <row r="53" spans="1:11" s="9" customFormat="1" ht="12.75">
      <c r="A53" s="23">
        <v>92</v>
      </c>
      <c r="B53" s="12">
        <v>46</v>
      </c>
      <c r="C53" s="23">
        <v>1964</v>
      </c>
      <c r="D53" s="9" t="s">
        <v>43</v>
      </c>
      <c r="E53" s="25" t="s">
        <v>15</v>
      </c>
      <c r="F53" s="11">
        <v>0.030891203703703702</v>
      </c>
      <c r="G53" s="6"/>
      <c r="K53" s="6"/>
    </row>
    <row r="54" spans="1:11" s="9" customFormat="1" ht="12.75">
      <c r="A54" s="23">
        <v>96</v>
      </c>
      <c r="B54" s="12">
        <v>47</v>
      </c>
      <c r="C54" s="23">
        <v>1989</v>
      </c>
      <c r="D54" s="9" t="s">
        <v>163</v>
      </c>
      <c r="E54" s="25" t="s">
        <v>23</v>
      </c>
      <c r="F54" s="11">
        <v>0.03128472222222222</v>
      </c>
      <c r="G54" s="6"/>
      <c r="K54" s="6"/>
    </row>
    <row r="55" spans="1:11" s="9" customFormat="1" ht="12.75">
      <c r="A55" s="23">
        <v>22</v>
      </c>
      <c r="B55" s="12">
        <v>48</v>
      </c>
      <c r="C55" s="23">
        <v>1956</v>
      </c>
      <c r="D55" s="9" t="s">
        <v>0</v>
      </c>
      <c r="E55" s="25" t="s">
        <v>23</v>
      </c>
      <c r="F55" s="11">
        <v>0.03159722222222222</v>
      </c>
      <c r="G55" s="6"/>
      <c r="K55" s="6"/>
    </row>
    <row r="56" spans="1:11" s="9" customFormat="1" ht="12.75">
      <c r="A56" s="23">
        <v>41</v>
      </c>
      <c r="B56" s="12">
        <v>49</v>
      </c>
      <c r="C56" s="23">
        <v>1976</v>
      </c>
      <c r="D56" s="9" t="s">
        <v>111</v>
      </c>
      <c r="E56" s="25" t="s">
        <v>33</v>
      </c>
      <c r="F56" s="11">
        <v>0.03166666666666667</v>
      </c>
      <c r="G56" s="6"/>
      <c r="K56" s="6"/>
    </row>
    <row r="57" spans="1:11" s="9" customFormat="1" ht="12.75">
      <c r="A57" s="22">
        <v>50</v>
      </c>
      <c r="B57" s="12">
        <v>50</v>
      </c>
      <c r="C57" s="23">
        <v>1975</v>
      </c>
      <c r="D57" s="9" t="s">
        <v>32</v>
      </c>
      <c r="E57" s="25" t="s">
        <v>23</v>
      </c>
      <c r="F57" s="11">
        <v>0.03194444444444445</v>
      </c>
      <c r="G57" s="6"/>
      <c r="K57" s="6"/>
    </row>
    <row r="58" spans="1:11" s="9" customFormat="1" ht="12.75">
      <c r="A58" s="23">
        <v>82</v>
      </c>
      <c r="B58" s="12">
        <v>51</v>
      </c>
      <c r="C58" s="23">
        <v>1977</v>
      </c>
      <c r="D58" s="9" t="s">
        <v>127</v>
      </c>
      <c r="E58" s="25" t="s">
        <v>128</v>
      </c>
      <c r="F58" s="11">
        <v>0.03230324074074074</v>
      </c>
      <c r="G58" s="6"/>
      <c r="K58" s="6"/>
    </row>
    <row r="59" spans="1:11" s="9" customFormat="1" ht="12.75">
      <c r="A59" s="23">
        <v>30</v>
      </c>
      <c r="B59" s="12">
        <v>52</v>
      </c>
      <c r="C59" s="23">
        <v>1985</v>
      </c>
      <c r="D59" s="9" t="s">
        <v>44</v>
      </c>
      <c r="E59" s="25" t="s">
        <v>23</v>
      </c>
      <c r="F59" s="11">
        <v>0.03247685185185185</v>
      </c>
      <c r="G59" s="6"/>
      <c r="K59" s="6"/>
    </row>
    <row r="60" spans="1:11" s="9" customFormat="1" ht="12.75">
      <c r="A60" s="23">
        <v>32</v>
      </c>
      <c r="B60" s="12">
        <v>53</v>
      </c>
      <c r="C60" s="23">
        <v>1997</v>
      </c>
      <c r="D60" s="9" t="s">
        <v>103</v>
      </c>
      <c r="E60" s="25" t="s">
        <v>129</v>
      </c>
      <c r="F60" s="11">
        <v>0.032789351851851854</v>
      </c>
      <c r="G60" s="6"/>
      <c r="K60" s="6"/>
    </row>
    <row r="61" spans="1:11" s="9" customFormat="1" ht="12.75">
      <c r="A61" s="23">
        <v>78</v>
      </c>
      <c r="B61" s="12">
        <v>54</v>
      </c>
      <c r="C61" s="23">
        <v>1950</v>
      </c>
      <c r="D61" s="9" t="s">
        <v>133</v>
      </c>
      <c r="E61" s="25" t="s">
        <v>23</v>
      </c>
      <c r="F61" s="11">
        <v>0.03315972222222222</v>
      </c>
      <c r="G61" s="6"/>
      <c r="K61" s="6"/>
    </row>
    <row r="62" spans="1:11" s="9" customFormat="1" ht="12.75">
      <c r="A62" s="23">
        <v>46</v>
      </c>
      <c r="B62" s="12">
        <v>55</v>
      </c>
      <c r="C62" s="23">
        <v>1962</v>
      </c>
      <c r="D62" s="9" t="s">
        <v>93</v>
      </c>
      <c r="E62" s="25" t="s">
        <v>23</v>
      </c>
      <c r="F62" s="11">
        <v>0.033171296296296296</v>
      </c>
      <c r="G62" s="6"/>
      <c r="K62" s="6"/>
    </row>
    <row r="63" spans="1:11" s="9" customFormat="1" ht="12.75">
      <c r="A63" s="23">
        <v>71</v>
      </c>
      <c r="B63" s="12">
        <v>56</v>
      </c>
      <c r="C63" s="23">
        <v>1991</v>
      </c>
      <c r="D63" s="9" t="s">
        <v>130</v>
      </c>
      <c r="E63" s="25" t="s">
        <v>33</v>
      </c>
      <c r="F63" s="11">
        <v>0.03364583333333333</v>
      </c>
      <c r="G63" s="6"/>
      <c r="K63" s="6"/>
    </row>
    <row r="64" spans="1:11" s="9" customFormat="1" ht="12.75">
      <c r="A64" s="23">
        <v>98</v>
      </c>
      <c r="B64" s="12">
        <v>57</v>
      </c>
      <c r="C64" s="23">
        <v>2003</v>
      </c>
      <c r="D64" s="9" t="s">
        <v>112</v>
      </c>
      <c r="E64" s="25" t="s">
        <v>29</v>
      </c>
      <c r="F64" s="11">
        <v>0.033900462962962966</v>
      </c>
      <c r="G64" s="6"/>
      <c r="K64" s="6"/>
    </row>
    <row r="65" spans="1:11" s="9" customFormat="1" ht="12.75">
      <c r="A65" s="23">
        <v>31</v>
      </c>
      <c r="B65" s="12">
        <v>58</v>
      </c>
      <c r="C65" s="23">
        <v>1982</v>
      </c>
      <c r="D65" s="9" t="s">
        <v>131</v>
      </c>
      <c r="E65" s="25" t="s">
        <v>23</v>
      </c>
      <c r="F65" s="11">
        <v>0.034201388888888885</v>
      </c>
      <c r="G65" s="6"/>
      <c r="K65" s="6"/>
    </row>
    <row r="66" spans="1:11" s="9" customFormat="1" ht="12.75">
      <c r="A66" s="23">
        <v>64</v>
      </c>
      <c r="B66" s="12">
        <v>59</v>
      </c>
      <c r="C66" s="23">
        <v>1984</v>
      </c>
      <c r="D66" s="9" t="s">
        <v>164</v>
      </c>
      <c r="E66" s="25" t="s">
        <v>125</v>
      </c>
      <c r="F66" s="11">
        <v>0.03469907407407408</v>
      </c>
      <c r="G66" s="6"/>
      <c r="K66" s="6"/>
    </row>
    <row r="67" spans="1:11" s="9" customFormat="1" ht="12.75">
      <c r="A67" s="23">
        <v>85</v>
      </c>
      <c r="B67" s="12">
        <v>60</v>
      </c>
      <c r="C67" s="23">
        <v>1970</v>
      </c>
      <c r="D67" s="9" t="s">
        <v>121</v>
      </c>
      <c r="E67" s="25" t="s">
        <v>122</v>
      </c>
      <c r="F67" s="11">
        <v>0.035625</v>
      </c>
      <c r="G67" s="6"/>
      <c r="K67" s="6"/>
    </row>
    <row r="68" spans="1:11" s="9" customFormat="1" ht="12.75">
      <c r="A68" s="23">
        <v>91</v>
      </c>
      <c r="B68" s="12">
        <v>61</v>
      </c>
      <c r="C68" s="23">
        <v>1998</v>
      </c>
      <c r="D68" s="9" t="s">
        <v>104</v>
      </c>
      <c r="E68" s="25" t="s">
        <v>33</v>
      </c>
      <c r="F68" s="11">
        <v>0.035868055555555556</v>
      </c>
      <c r="G68" s="6"/>
      <c r="K68" s="6"/>
    </row>
    <row r="69" spans="1:11" s="9" customFormat="1" ht="12.75">
      <c r="A69" s="23">
        <v>57</v>
      </c>
      <c r="B69" s="12">
        <v>62</v>
      </c>
      <c r="C69" s="23">
        <v>1977</v>
      </c>
      <c r="D69" s="9" t="s">
        <v>102</v>
      </c>
      <c r="E69" s="25" t="s">
        <v>33</v>
      </c>
      <c r="F69" s="11">
        <v>0.035868055555555556</v>
      </c>
      <c r="G69" s="6"/>
      <c r="K69" s="6"/>
    </row>
    <row r="70" spans="1:11" s="9" customFormat="1" ht="12.75">
      <c r="A70" s="23">
        <v>35</v>
      </c>
      <c r="B70" s="12">
        <v>63</v>
      </c>
      <c r="C70" s="23">
        <v>1957</v>
      </c>
      <c r="D70" s="9" t="s">
        <v>26</v>
      </c>
      <c r="E70" s="25" t="s">
        <v>23</v>
      </c>
      <c r="F70" s="11">
        <v>0.03606481481481481</v>
      </c>
      <c r="G70" s="6"/>
      <c r="K70" s="6"/>
    </row>
    <row r="71" spans="1:11" s="9" customFormat="1" ht="12.75">
      <c r="A71" s="23">
        <v>39</v>
      </c>
      <c r="B71" s="12">
        <v>64</v>
      </c>
      <c r="C71" s="23">
        <v>1950</v>
      </c>
      <c r="D71" s="9" t="s">
        <v>24</v>
      </c>
      <c r="E71" s="25" t="s">
        <v>25</v>
      </c>
      <c r="F71" s="11">
        <v>0.037800925925925925</v>
      </c>
      <c r="G71" s="6"/>
      <c r="K71" s="6"/>
    </row>
    <row r="72" spans="1:11" s="9" customFormat="1" ht="12.75">
      <c r="A72" s="23">
        <v>42</v>
      </c>
      <c r="B72" s="12">
        <v>65</v>
      </c>
      <c r="C72" s="23">
        <v>1962</v>
      </c>
      <c r="D72" s="9" t="s">
        <v>91</v>
      </c>
      <c r="E72" s="25" t="s">
        <v>23</v>
      </c>
      <c r="F72" s="24">
        <v>0.041747685185185186</v>
      </c>
      <c r="G72" s="6"/>
      <c r="K72" s="6"/>
    </row>
    <row r="73" spans="1:11" s="9" customFormat="1" ht="12.75">
      <c r="A73" s="23">
        <v>52</v>
      </c>
      <c r="B73" s="12">
        <v>66</v>
      </c>
      <c r="C73" s="23">
        <v>1965</v>
      </c>
      <c r="D73" s="9" t="s">
        <v>120</v>
      </c>
      <c r="E73" s="25" t="s">
        <v>23</v>
      </c>
      <c r="F73" s="24">
        <v>0.045370370370370366</v>
      </c>
      <c r="G73" s="6"/>
      <c r="K73" s="6"/>
    </row>
    <row r="74" spans="6:11" s="9" customFormat="1" ht="12.75">
      <c r="F74" s="11"/>
      <c r="G74" s="6"/>
      <c r="K74" s="6"/>
    </row>
    <row r="75" spans="1:10" s="16" customFormat="1" ht="14.25">
      <c r="A75" s="14" t="s">
        <v>90</v>
      </c>
      <c r="B75" s="15"/>
      <c r="C75" s="14"/>
      <c r="D75" s="14"/>
      <c r="E75" s="14" t="s">
        <v>31</v>
      </c>
      <c r="F75" s="14"/>
      <c r="G75" s="16" t="str">
        <f>"&lt;TR&gt;&lt;TD COLSPAN=4 align=center&gt;&lt;FONT SIZE=+1&gt;&lt;I&gt;"&amp;A75&amp;"&lt;/I&gt;&lt;/FONT&gt;&lt;TD COLSPAN=3 align=center&gt;&lt;FONT SIZE=+1&gt;&lt;I&gt;"&amp;E75&amp;"&lt;/I&gt;&lt;/FONT&gt;"</f>
        <v>&lt;TR&gt;&lt;TD COLSPAN=4 align=center&gt;&lt;FONT SIZE=+1&gt;&lt;I&gt;Schimmerová Hana&lt;/I&gt;&lt;/FONT&gt;&lt;TD COLSPAN=3 align=center&gt;&lt;FONT SIZE=+1&gt;&lt;I&gt;Jan Hora&lt;/I&gt;&lt;/FONT&gt;</v>
      </c>
      <c r="J75" s="17"/>
    </row>
    <row r="76" spans="1:10" s="16" customFormat="1" ht="14.25">
      <c r="A76" s="15" t="s">
        <v>11</v>
      </c>
      <c r="B76" s="15"/>
      <c r="C76" s="15"/>
      <c r="D76" s="15"/>
      <c r="E76" s="15" t="s">
        <v>12</v>
      </c>
      <c r="F76" s="15"/>
      <c r="G76" s="16" t="str">
        <f>"&lt;TR&gt;&lt;TD COLSPAN=4 align=center&gt;"&amp;A76&amp;"&lt;TD COLSPAN=3 align=center&gt;"&amp;E76</f>
        <v>&lt;TR&gt;&lt;TD COLSPAN=4 align=center&gt;hlavní rozhodčí&lt;TD COLSPAN=3 align=center&gt;ředitel závodu</v>
      </c>
      <c r="J76" s="17"/>
    </row>
    <row r="77" s="9" customFormat="1" ht="12.75">
      <c r="G77" s="9" t="s">
        <v>13</v>
      </c>
    </row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</sheetData>
  <sheetProtection/>
  <mergeCells count="4">
    <mergeCell ref="A1:F1"/>
    <mergeCell ref="A3:F3"/>
    <mergeCell ref="A4:F4"/>
    <mergeCell ref="A5:F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Ganajovy Stezky 2002</dc:title>
  <dc:subject/>
  <dc:creator>Petr Ganaj</dc:creator>
  <cp:keywords/>
  <dc:description/>
  <cp:lastModifiedBy>my name</cp:lastModifiedBy>
  <cp:lastPrinted>2016-03-13T08:54:34Z</cp:lastPrinted>
  <dcterms:created xsi:type="dcterms:W3CDTF">2003-03-15T12:58:15Z</dcterms:created>
  <dcterms:modified xsi:type="dcterms:W3CDTF">2016-03-13T08:54:42Z</dcterms:modified>
  <cp:category/>
  <cp:version/>
  <cp:contentType/>
  <cp:contentStatus/>
</cp:coreProperties>
</file>