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activeTab="0"/>
  </bookViews>
  <sheets>
    <sheet name="List1" sheetId="1" r:id="rId1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0">'List1'!$A$1:$G$64</definedName>
  </definedNames>
  <calcPr fullCalcOnLoad="1"/>
</workbook>
</file>

<file path=xl/sharedStrings.xml><?xml version="1.0" encoding="utf-8"?>
<sst xmlns="http://schemas.openxmlformats.org/spreadsheetml/2006/main" count="197" uniqueCount="136">
  <si>
    <t>Muži 18 - 39 let:</t>
  </si>
  <si>
    <t>Muži 50 - 59 let:</t>
  </si>
  <si>
    <t>Muži 40 - 49 let:</t>
  </si>
  <si>
    <t>Muži 60 a více let:</t>
  </si>
  <si>
    <t>Sýkora Vladimír</t>
  </si>
  <si>
    <t>Šůcha Václav</t>
  </si>
  <si>
    <t>Karel Ganaj</t>
  </si>
  <si>
    <t>ředitel závodu</t>
  </si>
  <si>
    <t>hlavní rozhodčí</t>
  </si>
  <si>
    <t>VÝSLEDKOVÁ  LISTINA</t>
  </si>
  <si>
    <t>Ročník</t>
  </si>
  <si>
    <t>Jméno</t>
  </si>
  <si>
    <t>Oddíl</t>
  </si>
  <si>
    <t>Čas</t>
  </si>
  <si>
    <t>Start. č.</t>
  </si>
  <si>
    <t>Pořadí</t>
  </si>
  <si>
    <t>SV Baník Stříbro</t>
  </si>
  <si>
    <t>Flaks Jan</t>
  </si>
  <si>
    <t>Růžičková Gabriela</t>
  </si>
  <si>
    <t>Lacina Antonín</t>
  </si>
  <si>
    <t>Kučík Štefan</t>
  </si>
  <si>
    <t>Všechny kategorie běžely 5400 m</t>
  </si>
  <si>
    <t>Volena Radek</t>
  </si>
  <si>
    <t>Baník Stříbro</t>
  </si>
  <si>
    <t>SK Přimda</t>
  </si>
  <si>
    <t>Ženy 18-34 let:</t>
  </si>
  <si>
    <t>Ženy 35 a více let:</t>
  </si>
  <si>
    <t>Havlíček Jaroslav</t>
  </si>
  <si>
    <t>Bor</t>
  </si>
  <si>
    <t>Volár Miroslav</t>
  </si>
  <si>
    <t>Moročkovski Ivo</t>
  </si>
  <si>
    <t>Vlasák Jaroslav</t>
  </si>
  <si>
    <t>Lacina Jiří</t>
  </si>
  <si>
    <t>Málek Milan</t>
  </si>
  <si>
    <t>Šrámek Milan</t>
  </si>
  <si>
    <t>Čeček Jiří</t>
  </si>
  <si>
    <t>Šroubková Marta</t>
  </si>
  <si>
    <t>Celk. poř.</t>
  </si>
  <si>
    <t>&lt;TR&gt;&lt;TH&gt;Start. č.&lt;TH&gt;Pořadí&lt;TH&gt;Ročník&lt;TH&gt;Jméno&lt;TH&gt;Oddíl&lt;TH&gt;Čas&lt;TH&gt;Celk. poř.</t>
  </si>
  <si>
    <t>Kraus Daniel</t>
  </si>
  <si>
    <t>Suda Lukáš</t>
  </si>
  <si>
    <t>MediProtin Plzeň</t>
  </si>
  <si>
    <t>SC Marathon Plzeň</t>
  </si>
  <si>
    <t>Němec Josef</t>
  </si>
  <si>
    <t>Tachov</t>
  </si>
  <si>
    <t>Bouška Zdeněk</t>
  </si>
  <si>
    <t>Hrubá Jana</t>
  </si>
  <si>
    <t>BĚH MĚSTSKÝM PARKEM - GANAJOVA STEZKA  -  12. ročník</t>
  </si>
  <si>
    <t>Stříbro 12.2.2011</t>
  </si>
  <si>
    <t>Procházková Patricia</t>
  </si>
  <si>
    <t>Kopecká Alena</t>
  </si>
  <si>
    <t>Olymp Praha</t>
  </si>
  <si>
    <t>SV Stříbro</t>
  </si>
  <si>
    <t>Fait Karel</t>
  </si>
  <si>
    <t>AGP Domažlice</t>
  </si>
  <si>
    <t>Sokol Konstantinovy Lázně</t>
  </si>
  <si>
    <t>Tolar Vladimír</t>
  </si>
  <si>
    <t>TJ Baník Stříbro</t>
  </si>
  <si>
    <t>Matějka Miloš</t>
  </si>
  <si>
    <t>Holátko Milan</t>
  </si>
  <si>
    <t>Tenis Stříbro</t>
  </si>
  <si>
    <t>Cyklodrak Stříbro</t>
  </si>
  <si>
    <t>Zeman Zbyšek</t>
  </si>
  <si>
    <t>Slavia VŠ Plzeň</t>
  </si>
  <si>
    <t>Voráček Karel</t>
  </si>
  <si>
    <t>Sokol Dolany</t>
  </si>
  <si>
    <t>Ekl Jiří</t>
  </si>
  <si>
    <t>AC Falkon Rokycany</t>
  </si>
  <si>
    <t>Procházka Zdeněk</t>
  </si>
  <si>
    <t>ACES Karlovy Vary</t>
  </si>
  <si>
    <t>Kotek Silvestr</t>
  </si>
  <si>
    <t>Černý Pavel</t>
  </si>
  <si>
    <t>Jiskra Křelovice</t>
  </si>
  <si>
    <t>Kalista Jiří</t>
  </si>
  <si>
    <t>Bureš Petr</t>
  </si>
  <si>
    <t>ACIS Plzeň</t>
  </si>
  <si>
    <t>Šlais Petr</t>
  </si>
  <si>
    <t>Cenefels Filip</t>
  </si>
  <si>
    <t>Mílaři Domažlice</t>
  </si>
  <si>
    <t>Ekl Šimon</t>
  </si>
  <si>
    <t>Černý Martin</t>
  </si>
  <si>
    <t>Plzeň</t>
  </si>
  <si>
    <t>Bartoš Petr</t>
  </si>
  <si>
    <t>Václavík Jan</t>
  </si>
  <si>
    <t>KOS Plzeň</t>
  </si>
  <si>
    <t>Bukovjan Petr</t>
  </si>
  <si>
    <t>Dvorský Petr</t>
  </si>
  <si>
    <t>Holýšov</t>
  </si>
  <si>
    <t>Havlíček Tomáš</t>
  </si>
  <si>
    <t>Moročkovski Ondřej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</si>
  <si>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</si>
  <si>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</si>
  <si>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</si>
  <si>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</si>
  <si>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</si>
  <si>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</si>
  <si>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</si>
  <si>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</si>
  <si>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</si>
  <si>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</si>
  <si>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</si>
  <si>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</si>
  <si>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</si>
  <si>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</si>
  <si>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</si>
  <si>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</si>
  <si>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</si>
  <si>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</si>
  <si>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</si>
  <si>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</si>
  <si>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</si>
  <si>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</si>
  <si>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</si>
  <si>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</si>
  <si>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</si>
  <si>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</si>
  <si>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</si>
  <si>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</si>
  <si>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</si>
  <si>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</si>
  <si>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</si>
  <si>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</si>
  <si>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</si>
  <si>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</si>
  <si>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</si>
  <si>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</si>
  <si>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</si>
  <si>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</si>
  <si>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</si>
  <si>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</si>
  <si>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</si>
  <si>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</si>
  <si>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</si>
  <si>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</si>
  <si>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Hana Schimmerová</t>
  </si>
  <si>
    <t>45.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</si>
</sst>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</numFmts>
  <fonts count="29">
    <font>
      <sz val="10"/>
      <name val="Times New Roman CE"/>
      <family val="0"/>
    </font>
    <font>
      <b/>
      <u val="double"/>
      <sz val="16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b/>
      <sz val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164" fontId="5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7" fontId="0" fillId="0" borderId="0" xfId="0" applyNumberForma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145" zoomScaleNormal="145" zoomScalePageLayoutView="0" workbookViewId="0" topLeftCell="A49">
      <selection activeCell="F62" sqref="F62"/>
    </sheetView>
  </sheetViews>
  <sheetFormatPr defaultColWidth="9.00390625" defaultRowHeight="12.75"/>
  <cols>
    <col min="1" max="1" width="8.375" style="1" bestFit="1" customWidth="1"/>
    <col min="2" max="2" width="7.50390625" style="1" bestFit="1" customWidth="1"/>
    <col min="3" max="3" width="9.125" style="1" customWidth="1"/>
    <col min="4" max="4" width="29.00390625" style="1" customWidth="1"/>
    <col min="5" max="5" width="35.125" style="1" customWidth="1"/>
    <col min="6" max="6" width="9.625" style="1" customWidth="1"/>
    <col min="7" max="7" width="9.875" style="1" bestFit="1" customWidth="1"/>
    <col min="8" max="8" width="17.50390625" style="1" hidden="1" customWidth="1"/>
    <col min="9" max="10" width="0" style="1" hidden="1" customWidth="1"/>
    <col min="11" max="11" width="0" style="0" hidden="1" customWidth="1"/>
    <col min="12" max="12" width="0" style="1" hidden="1" customWidth="1"/>
    <col min="13" max="16384" width="9.375" style="1" customWidth="1"/>
  </cols>
  <sheetData>
    <row r="1" spans="1:7" ht="20.25">
      <c r="A1" s="5" t="s">
        <v>9</v>
      </c>
      <c r="B1" s="5"/>
      <c r="C1" s="5"/>
      <c r="D1" s="5"/>
      <c r="E1" s="5"/>
      <c r="F1" s="5"/>
      <c r="G1" s="5"/>
    </row>
    <row r="2" spans="1:7" s="3" customFormat="1" ht="15">
      <c r="A2" s="6" t="s">
        <v>47</v>
      </c>
      <c r="B2" s="6"/>
      <c r="C2" s="6"/>
      <c r="D2" s="6"/>
      <c r="E2" s="6"/>
      <c r="F2" s="6"/>
      <c r="G2" s="6"/>
    </row>
    <row r="3" spans="1:7" ht="15">
      <c r="A3" s="7" t="s">
        <v>48</v>
      </c>
      <c r="B3" s="7"/>
      <c r="C3" s="7"/>
      <c r="D3" s="7"/>
      <c r="E3" s="7"/>
      <c r="F3" s="7"/>
      <c r="G3" s="7"/>
    </row>
    <row r="4" spans="1:7" ht="13.5">
      <c r="A4" s="9" t="s">
        <v>21</v>
      </c>
      <c r="B4" s="9"/>
      <c r="C4" s="9"/>
      <c r="D4" s="9"/>
      <c r="E4" s="9"/>
      <c r="F4" s="9"/>
      <c r="G4" s="9"/>
    </row>
    <row r="5" spans="1:8" s="13" customFormat="1" ht="22.5" customHeight="1">
      <c r="A5" s="12" t="s">
        <v>0</v>
      </c>
      <c r="B5" s="12"/>
      <c r="C5" s="12"/>
      <c r="D5" s="12"/>
      <c r="E5" s="12"/>
      <c r="F5" s="12"/>
      <c r="G5" s="12"/>
      <c r="H5" s="13" t="str">
        <f>"&lt;TR&gt;&lt;TD COLSPAN=7&gt;&lt;FONT SIZE=+1&gt;&lt;B&gt;&lt;BR&gt;"&amp;A5&amp;"&lt;/B&gt;&lt;/FONT&gt;"</f>
        <v>&lt;TR&gt;&lt;TD COLSPAN=7&gt;&lt;FONT SIZE=+1&gt;&lt;B&gt;&lt;BR&gt;Muži 18 - 39 let:&lt;/B&gt;&lt;/FONT&gt;</v>
      </c>
    </row>
    <row r="6" spans="1:8" ht="18" customHeight="1">
      <c r="A6" s="4" t="s">
        <v>14</v>
      </c>
      <c r="B6" s="4" t="s">
        <v>15</v>
      </c>
      <c r="C6" s="4" t="s">
        <v>10</v>
      </c>
      <c r="D6" s="4" t="s">
        <v>11</v>
      </c>
      <c r="E6" s="4" t="s">
        <v>12</v>
      </c>
      <c r="F6" s="4" t="s">
        <v>13</v>
      </c>
      <c r="G6" s="15" t="s">
        <v>37</v>
      </c>
      <c r="H6" s="1" t="s">
        <v>38</v>
      </c>
    </row>
    <row r="7" spans="1:12" ht="12.75">
      <c r="A7" s="2">
        <v>5</v>
      </c>
      <c r="B7" s="11">
        <v>1</v>
      </c>
      <c r="C7" s="2">
        <v>1980</v>
      </c>
      <c r="D7" s="1" t="s">
        <v>74</v>
      </c>
      <c r="E7" s="1" t="s">
        <v>75</v>
      </c>
      <c r="F7" s="17">
        <v>0.014333333333333335</v>
      </c>
      <c r="G7" s="19" t="s">
        <v>90</v>
      </c>
      <c r="H7" s="1" t="str">
        <f aca="true" t="shared" si="0" ref="H7:H20">"&lt;TR&gt;&lt;TD&gt;"&amp;A7&amp;"&lt;TD&gt;"&amp;TEXT(B7,"#.")&amp;"&lt;TD&gt;"&amp;C7&amp;"&lt;TD&gt;"&amp;D7&amp;"&lt;TD&gt;"&amp;E7&amp;"&lt;TD&gt;"&amp;TEXT(F7,"mm:ss")&amp;"&lt;TD&gt;"&amp;TEXT(G7,"#.")</f>
        <v>&lt;TR&gt;&lt;TD&gt;5&lt;TD&gt;1.&lt;TD&gt;1980&lt;TD&gt;Bureš Petr&lt;TD&gt;ACIS Plzeň&lt;TD&gt;20:38&lt;TD&gt;1.</v>
      </c>
      <c r="I7" s="1">
        <v>18</v>
      </c>
      <c r="J7" s="1">
        <v>6</v>
      </c>
      <c r="L7" s="1">
        <f aca="true" t="shared" si="1" ref="L7:L12">COUNTIF(F$1:F$65536,F7)</f>
        <v>1</v>
      </c>
    </row>
    <row r="8" spans="1:12" ht="12.75">
      <c r="A8" s="2">
        <v>25</v>
      </c>
      <c r="B8" s="11">
        <v>2</v>
      </c>
      <c r="C8" s="2">
        <v>1990</v>
      </c>
      <c r="D8" s="1" t="s">
        <v>76</v>
      </c>
      <c r="E8" s="1" t="s">
        <v>63</v>
      </c>
      <c r="F8" s="17">
        <v>0.014672453703703703</v>
      </c>
      <c r="G8" s="19" t="s">
        <v>91</v>
      </c>
      <c r="H8" s="1" t="str">
        <f t="shared" si="0"/>
        <v>&lt;TR&gt;&lt;TD&gt;25&lt;TD&gt;2.&lt;TD&gt;1990&lt;TD&gt;Šlais Petr&lt;TD&gt;Slavia VŠ Plzeň&lt;TD&gt;21:08&lt;TD&gt;2.</v>
      </c>
      <c r="I8" s="1">
        <v>20</v>
      </c>
      <c r="J8" s="1">
        <v>20</v>
      </c>
      <c r="L8" s="1">
        <f t="shared" si="1"/>
        <v>1</v>
      </c>
    </row>
    <row r="9" spans="1:12" ht="12.75">
      <c r="A9" s="2">
        <v>13</v>
      </c>
      <c r="B9" s="11">
        <v>3</v>
      </c>
      <c r="C9" s="2">
        <v>1978</v>
      </c>
      <c r="D9" s="1" t="s">
        <v>39</v>
      </c>
      <c r="E9" s="1" t="s">
        <v>41</v>
      </c>
      <c r="F9" s="17">
        <v>0.015465277777777777</v>
      </c>
      <c r="G9" s="19" t="s">
        <v>93</v>
      </c>
      <c r="H9" s="1" t="str">
        <f t="shared" si="0"/>
        <v>&lt;TR&gt;&lt;TD&gt;13&lt;TD&gt;3.&lt;TD&gt;1978&lt;TD&gt;Kraus Daniel&lt;TD&gt;MediProtin Plzeň&lt;TD&gt;22:16&lt;TD&gt;4.</v>
      </c>
      <c r="I9" s="1">
        <v>21</v>
      </c>
      <c r="J9" s="1">
        <v>48</v>
      </c>
      <c r="L9" s="1">
        <f t="shared" si="1"/>
        <v>1</v>
      </c>
    </row>
    <row r="10" spans="1:12" ht="12.75">
      <c r="A10" s="2">
        <v>3</v>
      </c>
      <c r="B10" s="11">
        <v>4</v>
      </c>
      <c r="C10" s="2">
        <v>1994</v>
      </c>
      <c r="D10" s="1" t="s">
        <v>77</v>
      </c>
      <c r="E10" s="1" t="s">
        <v>78</v>
      </c>
      <c r="F10" s="17">
        <v>0.015590277777777778</v>
      </c>
      <c r="G10" s="19" t="s">
        <v>94</v>
      </c>
      <c r="H10" s="1" t="str">
        <f t="shared" si="0"/>
        <v>&lt;TR&gt;&lt;TD&gt;3&lt;TD&gt;4.&lt;TD&gt;1994&lt;TD&gt;Cenefels Filip&lt;TD&gt;Mílaři Domažlice&lt;TD&gt;22:27&lt;TD&gt;5.</v>
      </c>
      <c r="I10" s="1">
        <v>22</v>
      </c>
      <c r="J10" s="1">
        <v>23</v>
      </c>
      <c r="L10" s="1">
        <f t="shared" si="1"/>
        <v>1</v>
      </c>
    </row>
    <row r="11" spans="1:12" ht="12.75">
      <c r="A11" s="2">
        <v>27</v>
      </c>
      <c r="B11" s="11">
        <v>5</v>
      </c>
      <c r="C11" s="2">
        <v>1981</v>
      </c>
      <c r="D11" s="1" t="s">
        <v>40</v>
      </c>
      <c r="E11" s="1" t="s">
        <v>24</v>
      </c>
      <c r="F11" s="17">
        <v>0.01625</v>
      </c>
      <c r="G11" s="19" t="s">
        <v>95</v>
      </c>
      <c r="H11" s="1" t="str">
        <f t="shared" si="0"/>
        <v>&lt;TR&gt;&lt;TD&gt;27&lt;TD&gt;5.&lt;TD&gt;1981&lt;TD&gt;Suda Lukáš&lt;TD&gt;SK Přimda&lt;TD&gt;23:24&lt;TD&gt;6.</v>
      </c>
      <c r="I11" s="1">
        <v>24</v>
      </c>
      <c r="J11" s="1">
        <v>22</v>
      </c>
      <c r="L11" s="1">
        <f t="shared" si="1"/>
        <v>1</v>
      </c>
    </row>
    <row r="12" spans="1:12" ht="12.75">
      <c r="A12" s="2">
        <v>24</v>
      </c>
      <c r="B12" s="11">
        <v>6</v>
      </c>
      <c r="C12" s="2">
        <v>1996</v>
      </c>
      <c r="D12" s="1" t="s">
        <v>79</v>
      </c>
      <c r="E12" s="1" t="s">
        <v>67</v>
      </c>
      <c r="F12" s="17">
        <v>0.016335648148148148</v>
      </c>
      <c r="G12" s="18" t="s">
        <v>96</v>
      </c>
      <c r="H12" s="1" t="str">
        <f t="shared" si="0"/>
        <v>&lt;TR&gt;&lt;TD&gt;24&lt;TD&gt;6.&lt;TD&gt;1996&lt;TD&gt;Ekl Šimon&lt;TD&gt;AC Falkon Rokycany&lt;TD&gt;23:31&lt;TD&gt;7.</v>
      </c>
      <c r="I12" s="1">
        <v>24</v>
      </c>
      <c r="J12" s="1">
        <v>32</v>
      </c>
      <c r="L12" s="1">
        <f t="shared" si="1"/>
        <v>1</v>
      </c>
    </row>
    <row r="13" spans="1:8" ht="12.75">
      <c r="A13" s="2">
        <v>14</v>
      </c>
      <c r="B13" s="11">
        <v>7</v>
      </c>
      <c r="C13" s="2">
        <v>1991</v>
      </c>
      <c r="D13" s="1" t="s">
        <v>80</v>
      </c>
      <c r="E13" s="1" t="s">
        <v>81</v>
      </c>
      <c r="F13" s="17">
        <v>0.01708101851851852</v>
      </c>
      <c r="G13" s="20" t="s">
        <v>98</v>
      </c>
      <c r="H13" s="1" t="str">
        <f t="shared" si="0"/>
        <v>&lt;TR&gt;&lt;TD&gt;14&lt;TD&gt;7.&lt;TD&gt;1991&lt;TD&gt;Černý Martin&lt;TD&gt;Plzeň&lt;TD&gt;24:36&lt;TD&gt;9.</v>
      </c>
    </row>
    <row r="14" spans="1:8" ht="12.75">
      <c r="A14" s="2">
        <v>22</v>
      </c>
      <c r="B14" s="11">
        <v>8</v>
      </c>
      <c r="C14" s="2">
        <v>1978</v>
      </c>
      <c r="D14" s="1" t="s">
        <v>82</v>
      </c>
      <c r="E14" s="1" t="s">
        <v>63</v>
      </c>
      <c r="F14" s="17">
        <v>0.017326388888888888</v>
      </c>
      <c r="G14" s="20" t="s">
        <v>100</v>
      </c>
      <c r="H14" s="1" t="str">
        <f t="shared" si="0"/>
        <v>&lt;TR&gt;&lt;TD&gt;22&lt;TD&gt;8.&lt;TD&gt;1978&lt;TD&gt;Bartoš Petr&lt;TD&gt;Slavia VŠ Plzeň&lt;TD&gt;24:57&lt;TD&gt;11.</v>
      </c>
    </row>
    <row r="15" spans="1:8" ht="12.75">
      <c r="A15" s="2">
        <v>15</v>
      </c>
      <c r="B15" s="11">
        <v>9</v>
      </c>
      <c r="C15" s="2">
        <v>1987</v>
      </c>
      <c r="D15" s="1" t="s">
        <v>83</v>
      </c>
      <c r="E15" s="1" t="s">
        <v>84</v>
      </c>
      <c r="F15" s="17">
        <v>0.017717592592592594</v>
      </c>
      <c r="G15" s="20" t="s">
        <v>104</v>
      </c>
      <c r="H15" s="1" t="str">
        <f t="shared" si="0"/>
        <v>&lt;TR&gt;&lt;TD&gt;15&lt;TD&gt;9.&lt;TD&gt;1987&lt;TD&gt;Václavík Jan&lt;TD&gt;KOS Plzeň&lt;TD&gt;25:31&lt;TD&gt;15.</v>
      </c>
    </row>
    <row r="16" spans="1:8" ht="12.75">
      <c r="A16" s="2">
        <v>34</v>
      </c>
      <c r="B16" s="11">
        <v>10</v>
      </c>
      <c r="C16" s="2">
        <v>1985</v>
      </c>
      <c r="D16" s="1" t="s">
        <v>85</v>
      </c>
      <c r="E16" s="1" t="s">
        <v>61</v>
      </c>
      <c r="F16" s="17">
        <v>0.017718750000000002</v>
      </c>
      <c r="G16" s="20" t="s">
        <v>105</v>
      </c>
      <c r="H16" s="1" t="str">
        <f t="shared" si="0"/>
        <v>&lt;TR&gt;&lt;TD&gt;34&lt;TD&gt;10.&lt;TD&gt;1985&lt;TD&gt;Bukovjan Petr&lt;TD&gt;Cyklodrak Stříbro&lt;TD&gt;25:31&lt;TD&gt;16.</v>
      </c>
    </row>
    <row r="17" spans="1:8" ht="12.75">
      <c r="A17" s="2">
        <v>39</v>
      </c>
      <c r="B17" s="11">
        <v>11</v>
      </c>
      <c r="C17" s="2">
        <v>1978</v>
      </c>
      <c r="D17" s="1" t="s">
        <v>86</v>
      </c>
      <c r="E17" s="1" t="s">
        <v>87</v>
      </c>
      <c r="F17" s="17">
        <v>0.020346064814814813</v>
      </c>
      <c r="G17" s="16" t="s">
        <v>115</v>
      </c>
      <c r="H17" s="1" t="str">
        <f t="shared" si="0"/>
        <v>&lt;TR&gt;&lt;TD&gt;39&lt;TD&gt;11.&lt;TD&gt;1978&lt;TD&gt;Dvorský Petr&lt;TD&gt;Holýšov&lt;TD&gt;29:18&lt;TD&gt;26.</v>
      </c>
    </row>
    <row r="18" spans="1:8" ht="12.75">
      <c r="A18" s="2">
        <v>42</v>
      </c>
      <c r="B18" s="11">
        <v>12</v>
      </c>
      <c r="C18" s="2">
        <v>1975</v>
      </c>
      <c r="D18" s="1" t="s">
        <v>27</v>
      </c>
      <c r="E18" s="1" t="s">
        <v>28</v>
      </c>
      <c r="F18" s="17">
        <v>0.02382523148148148</v>
      </c>
      <c r="G18" s="16" t="s">
        <v>128</v>
      </c>
      <c r="H18" s="1" t="str">
        <f t="shared" si="0"/>
        <v>&lt;TR&gt;&lt;TD&gt;42&lt;TD&gt;12.&lt;TD&gt;1975&lt;TD&gt;Havlíček Jaroslav&lt;TD&gt;Bor&lt;TD&gt;34:18&lt;TD&gt;39.</v>
      </c>
    </row>
    <row r="19" spans="1:8" ht="12.75">
      <c r="A19" s="2">
        <v>43</v>
      </c>
      <c r="B19" s="11">
        <v>13</v>
      </c>
      <c r="C19" s="2">
        <v>1998</v>
      </c>
      <c r="D19" s="1" t="s">
        <v>88</v>
      </c>
      <c r="E19" s="1" t="s">
        <v>28</v>
      </c>
      <c r="F19" s="17">
        <v>0.02382523148148148</v>
      </c>
      <c r="G19" s="16" t="s">
        <v>129</v>
      </c>
      <c r="H19" s="1" t="str">
        <f t="shared" si="0"/>
        <v>&lt;TR&gt;&lt;TD&gt;43&lt;TD&gt;13.&lt;TD&gt;1998&lt;TD&gt;Havlíček Tomáš&lt;TD&gt;Bor&lt;TD&gt;34:18&lt;TD&gt;40.</v>
      </c>
    </row>
    <row r="20" spans="1:8" ht="12.75">
      <c r="A20" s="2">
        <v>38</v>
      </c>
      <c r="B20" s="11">
        <v>14</v>
      </c>
      <c r="C20" s="2">
        <v>1984</v>
      </c>
      <c r="D20" s="1" t="s">
        <v>89</v>
      </c>
      <c r="E20" s="1" t="s">
        <v>24</v>
      </c>
      <c r="F20" s="17">
        <v>0.02669444444444444</v>
      </c>
      <c r="G20" s="16" t="s">
        <v>133</v>
      </c>
      <c r="H20" s="1" t="str">
        <f t="shared" si="0"/>
        <v>&lt;TR&gt;&lt;TD&gt;38&lt;TD&gt;14.&lt;TD&gt;1984&lt;TD&gt;Moročkovski Ondřej&lt;TD&gt;SK Přimda&lt;TD&gt;38:26&lt;TD&gt;44.</v>
      </c>
    </row>
    <row r="21" spans="1:12" s="13" customFormat="1" ht="22.5" customHeight="1">
      <c r="A21" s="12" t="s">
        <v>2</v>
      </c>
      <c r="B21" s="14"/>
      <c r="C21" s="12"/>
      <c r="D21" s="12"/>
      <c r="E21" s="12"/>
      <c r="F21" s="12"/>
      <c r="G21" s="12"/>
      <c r="H21" s="13" t="str">
        <f>"&lt;TR&gt;&lt;TD COLSPAN=7&gt;&lt;FONT SIZE=+1&gt;&lt;B&gt;&lt;BR&gt;"&amp;A21&amp;"&lt;/B&gt;&lt;/FONT&gt;"</f>
        <v>&lt;TR&gt;&lt;TD COLSPAN=7&gt;&lt;FONT SIZE=+1&gt;&lt;B&gt;&lt;BR&gt;Muži 40 - 49 let:&lt;/B&gt;&lt;/FONT&gt;</v>
      </c>
      <c r="L21" s="1">
        <f aca="true" t="shared" si="2" ref="L21:L33">COUNTIF(F$1:F$65536,F21)</f>
        <v>0</v>
      </c>
    </row>
    <row r="22" spans="1:12" ht="18" customHeight="1">
      <c r="A22" s="4" t="s">
        <v>14</v>
      </c>
      <c r="B22" s="4" t="s">
        <v>15</v>
      </c>
      <c r="C22" s="4" t="s">
        <v>10</v>
      </c>
      <c r="D22" s="4" t="s">
        <v>11</v>
      </c>
      <c r="E22" s="4" t="s">
        <v>12</v>
      </c>
      <c r="F22" s="4" t="s">
        <v>13</v>
      </c>
      <c r="G22" s="15" t="s">
        <v>37</v>
      </c>
      <c r="H22" s="1" t="s">
        <v>38</v>
      </c>
      <c r="L22" s="1">
        <f t="shared" si="2"/>
        <v>6</v>
      </c>
    </row>
    <row r="23" spans="1:12" ht="12.75">
      <c r="A23" s="2">
        <v>19</v>
      </c>
      <c r="B23" s="11">
        <v>1</v>
      </c>
      <c r="C23" s="2">
        <v>1969</v>
      </c>
      <c r="D23" s="1" t="s">
        <v>62</v>
      </c>
      <c r="E23" s="1" t="s">
        <v>63</v>
      </c>
      <c r="F23" s="17">
        <v>0.01541898148148148</v>
      </c>
      <c r="G23" s="19" t="s">
        <v>92</v>
      </c>
      <c r="H23" s="1" t="str">
        <f aca="true" t="shared" si="3" ref="H23:H35">"&lt;TR&gt;&lt;TD&gt;"&amp;A23&amp;"&lt;TD&gt;"&amp;TEXT(B23,"#.")&amp;"&lt;TD&gt;"&amp;C23&amp;"&lt;TD&gt;"&amp;D23&amp;"&lt;TD&gt;"&amp;E23&amp;"&lt;TD&gt;"&amp;TEXT(F23,"mm:ss")&amp;"&lt;TD&gt;"&amp;TEXT(G23,"#.")</f>
        <v>&lt;TR&gt;&lt;TD&gt;19&lt;TD&gt;1.&lt;TD&gt;1969&lt;TD&gt;Zeman Zbyšek&lt;TD&gt;Slavia VŠ Plzeň&lt;TD&gt;22:12&lt;TD&gt;3.</v>
      </c>
      <c r="I23" s="1">
        <v>19</v>
      </c>
      <c r="J23" s="1">
        <v>40</v>
      </c>
      <c r="L23" s="1">
        <f t="shared" si="2"/>
        <v>1</v>
      </c>
    </row>
    <row r="24" spans="1:12" ht="12.75">
      <c r="A24" s="2">
        <v>2</v>
      </c>
      <c r="B24" s="11">
        <v>2</v>
      </c>
      <c r="C24" s="2">
        <v>1962</v>
      </c>
      <c r="D24" s="1" t="s">
        <v>17</v>
      </c>
      <c r="E24" s="1" t="s">
        <v>52</v>
      </c>
      <c r="F24" s="17">
        <v>0.016449074074074074</v>
      </c>
      <c r="G24" s="19" t="s">
        <v>97</v>
      </c>
      <c r="H24" s="1" t="str">
        <f t="shared" si="3"/>
        <v>&lt;TR&gt;&lt;TD&gt;2&lt;TD&gt;2.&lt;TD&gt;1962&lt;TD&gt;Flaks Jan&lt;TD&gt;SV Stříbro&lt;TD&gt;23:41&lt;TD&gt;8.</v>
      </c>
      <c r="I24" s="1">
        <v>20</v>
      </c>
      <c r="J24" s="1">
        <v>41</v>
      </c>
      <c r="L24" s="1">
        <f t="shared" si="2"/>
        <v>1</v>
      </c>
    </row>
    <row r="25" spans="1:12" ht="12.75">
      <c r="A25" s="2">
        <v>7</v>
      </c>
      <c r="B25" s="11">
        <v>3</v>
      </c>
      <c r="C25" s="2">
        <v>1963</v>
      </c>
      <c r="D25" s="1" t="s">
        <v>64</v>
      </c>
      <c r="E25" s="1" t="s">
        <v>65</v>
      </c>
      <c r="F25" s="17">
        <v>0.01724537037037037</v>
      </c>
      <c r="G25" s="19" t="s">
        <v>99</v>
      </c>
      <c r="H25" s="1" t="str">
        <f t="shared" si="3"/>
        <v>&lt;TR&gt;&lt;TD&gt;7&lt;TD&gt;3.&lt;TD&gt;1963&lt;TD&gt;Voráček Karel&lt;TD&gt;Sokol Dolany&lt;TD&gt;24:50&lt;TD&gt;10.</v>
      </c>
      <c r="I25" s="1">
        <v>21</v>
      </c>
      <c r="J25" s="1">
        <v>5</v>
      </c>
      <c r="L25" s="1">
        <f t="shared" si="2"/>
        <v>1</v>
      </c>
    </row>
    <row r="26" spans="1:12" ht="12.75">
      <c r="A26" s="2">
        <v>23</v>
      </c>
      <c r="B26" s="11">
        <v>4</v>
      </c>
      <c r="C26" s="2">
        <v>1963</v>
      </c>
      <c r="D26" s="1" t="s">
        <v>66</v>
      </c>
      <c r="E26" s="1" t="s">
        <v>67</v>
      </c>
      <c r="F26" s="17">
        <v>0.017384259259259262</v>
      </c>
      <c r="G26" s="19" t="s">
        <v>101</v>
      </c>
      <c r="H26" s="1" t="str">
        <f t="shared" si="3"/>
        <v>&lt;TR&gt;&lt;TD&gt;23&lt;TD&gt;4.&lt;TD&gt;1963&lt;TD&gt;Ekl Jiří&lt;TD&gt;AC Falkon Rokycany&lt;TD&gt;25:02&lt;TD&gt;12.</v>
      </c>
      <c r="I26" s="1">
        <v>21</v>
      </c>
      <c r="J26" s="1">
        <v>56</v>
      </c>
      <c r="L26" s="1">
        <f t="shared" si="2"/>
        <v>1</v>
      </c>
    </row>
    <row r="27" spans="1:12" ht="12.75">
      <c r="A27" s="2">
        <v>11</v>
      </c>
      <c r="B27" s="11">
        <v>5</v>
      </c>
      <c r="C27" s="2">
        <v>1967</v>
      </c>
      <c r="D27" s="1" t="s">
        <v>68</v>
      </c>
      <c r="E27" s="1" t="s">
        <v>69</v>
      </c>
      <c r="F27" s="17">
        <v>0.01751273148148148</v>
      </c>
      <c r="G27" s="19" t="s">
        <v>102</v>
      </c>
      <c r="H27" s="1" t="str">
        <f t="shared" si="3"/>
        <v>&lt;TR&gt;&lt;TD&gt;11&lt;TD&gt;5.&lt;TD&gt;1967&lt;TD&gt;Procházka Zdeněk&lt;TD&gt;ACES Karlovy Vary&lt;TD&gt;25:13&lt;TD&gt;13.</v>
      </c>
      <c r="I27" s="1">
        <v>22</v>
      </c>
      <c r="J27" s="1">
        <v>24</v>
      </c>
      <c r="L27" s="1">
        <f t="shared" si="2"/>
        <v>1</v>
      </c>
    </row>
    <row r="28" spans="1:12" ht="12.75">
      <c r="A28" s="2">
        <v>10</v>
      </c>
      <c r="B28" s="11">
        <v>6</v>
      </c>
      <c r="C28" s="2">
        <v>1970</v>
      </c>
      <c r="D28" s="1" t="s">
        <v>33</v>
      </c>
      <c r="E28" s="1" t="s">
        <v>52</v>
      </c>
      <c r="F28" s="17">
        <v>0.017593750000000002</v>
      </c>
      <c r="G28" s="19" t="s">
        <v>103</v>
      </c>
      <c r="H28" s="1" t="str">
        <f t="shared" si="3"/>
        <v>&lt;TR&gt;&lt;TD&gt;10&lt;TD&gt;6.&lt;TD&gt;1970&lt;TD&gt;Málek Milan&lt;TD&gt;SV Stříbro&lt;TD&gt;25:20&lt;TD&gt;14.</v>
      </c>
      <c r="I28" s="1">
        <v>23</v>
      </c>
      <c r="J28" s="1">
        <v>11</v>
      </c>
      <c r="L28" s="1">
        <f t="shared" si="2"/>
        <v>1</v>
      </c>
    </row>
    <row r="29" spans="1:12" ht="12.75">
      <c r="A29" s="2">
        <v>33</v>
      </c>
      <c r="B29" s="11">
        <v>7</v>
      </c>
      <c r="C29" s="2">
        <v>1962</v>
      </c>
      <c r="D29" s="1" t="s">
        <v>34</v>
      </c>
      <c r="E29" s="1" t="s">
        <v>61</v>
      </c>
      <c r="F29" s="17">
        <v>0.01783912037037037</v>
      </c>
      <c r="G29" s="19" t="s">
        <v>106</v>
      </c>
      <c r="H29" s="1" t="str">
        <f t="shared" si="3"/>
        <v>&lt;TR&gt;&lt;TD&gt;33&lt;TD&gt;7.&lt;TD&gt;1962&lt;TD&gt;Šrámek Milan&lt;TD&gt;Cyklodrak Stříbro&lt;TD&gt;25:41&lt;TD&gt;17.</v>
      </c>
      <c r="I29" s="1">
        <v>23</v>
      </c>
      <c r="J29" s="1">
        <v>36</v>
      </c>
      <c r="L29" s="1">
        <f t="shared" si="2"/>
        <v>1</v>
      </c>
    </row>
    <row r="30" spans="1:12" ht="12.75">
      <c r="A30" s="2">
        <v>35</v>
      </c>
      <c r="B30" s="11">
        <v>8</v>
      </c>
      <c r="C30" s="2">
        <v>1962</v>
      </c>
      <c r="D30" s="1" t="s">
        <v>70</v>
      </c>
      <c r="E30" s="1" t="s">
        <v>52</v>
      </c>
      <c r="F30" s="17">
        <v>0.017921296296296293</v>
      </c>
      <c r="G30" s="19" t="s">
        <v>107</v>
      </c>
      <c r="H30" s="1" t="str">
        <f t="shared" si="3"/>
        <v>&lt;TR&gt;&lt;TD&gt;35&lt;TD&gt;8.&lt;TD&gt;1962&lt;TD&gt;Kotek Silvestr&lt;TD&gt;SV Stříbro&lt;TD&gt;25:48&lt;TD&gt;18.</v>
      </c>
      <c r="I30" s="1">
        <v>25</v>
      </c>
      <c r="J30" s="1">
        <v>53</v>
      </c>
      <c r="L30" s="1">
        <f t="shared" si="2"/>
        <v>1</v>
      </c>
    </row>
    <row r="31" spans="1:12" ht="12.75">
      <c r="A31" s="2">
        <v>18</v>
      </c>
      <c r="B31" s="11">
        <v>9</v>
      </c>
      <c r="C31" s="2">
        <v>1967</v>
      </c>
      <c r="D31" s="1" t="s">
        <v>20</v>
      </c>
      <c r="E31" s="1" t="s">
        <v>61</v>
      </c>
      <c r="F31" s="17">
        <v>0.019394675925925926</v>
      </c>
      <c r="G31" s="19" t="s">
        <v>111</v>
      </c>
      <c r="H31" s="1" t="str">
        <f t="shared" si="3"/>
        <v>&lt;TR&gt;&lt;TD&gt;18&lt;TD&gt;9.&lt;TD&gt;1967&lt;TD&gt;Kučík Štefan&lt;TD&gt;Cyklodrak Stříbro&lt;TD&gt;27:56&lt;TD&gt;22.</v>
      </c>
      <c r="I31" s="1">
        <v>26</v>
      </c>
      <c r="J31" s="1">
        <v>38</v>
      </c>
      <c r="L31" s="1">
        <f t="shared" si="2"/>
        <v>1</v>
      </c>
    </row>
    <row r="32" spans="1:12" ht="12.75">
      <c r="A32" s="2">
        <v>17</v>
      </c>
      <c r="B32" s="11">
        <v>10</v>
      </c>
      <c r="C32" s="2">
        <v>1965</v>
      </c>
      <c r="D32" s="1" t="s">
        <v>71</v>
      </c>
      <c r="E32" s="1" t="s">
        <v>72</v>
      </c>
      <c r="F32" s="17">
        <v>0.019693287037037037</v>
      </c>
      <c r="G32" s="19" t="s">
        <v>112</v>
      </c>
      <c r="H32" s="1" t="str">
        <f t="shared" si="3"/>
        <v>&lt;TR&gt;&lt;TD&gt;17&lt;TD&gt;10.&lt;TD&gt;1965&lt;TD&gt;Černý Pavel&lt;TD&gt;Jiskra Křelovice&lt;TD&gt;28:21&lt;TD&gt;23.</v>
      </c>
      <c r="I32" s="1">
        <v>26</v>
      </c>
      <c r="J32" s="1">
        <v>53</v>
      </c>
      <c r="L32" s="1">
        <f t="shared" si="2"/>
        <v>1</v>
      </c>
    </row>
    <row r="33" spans="1:12" ht="12.75">
      <c r="A33" s="2">
        <v>44</v>
      </c>
      <c r="B33" s="11">
        <v>11</v>
      </c>
      <c r="C33" s="2">
        <v>1969</v>
      </c>
      <c r="D33" s="1" t="s">
        <v>22</v>
      </c>
      <c r="E33" s="1" t="s">
        <v>61</v>
      </c>
      <c r="F33" s="17">
        <v>0.020592592592592593</v>
      </c>
      <c r="G33" s="19" t="s">
        <v>117</v>
      </c>
      <c r="H33" s="1" t="str">
        <f t="shared" si="3"/>
        <v>&lt;TR&gt;&lt;TD&gt;44&lt;TD&gt;11.&lt;TD&gt;1969&lt;TD&gt;Volena Radek&lt;TD&gt;Cyklodrak Stříbro&lt;TD&gt;29:39&lt;TD&gt;28.</v>
      </c>
      <c r="I33" s="1">
        <v>27</v>
      </c>
      <c r="J33" s="1">
        <v>36</v>
      </c>
      <c r="L33" s="1">
        <f t="shared" si="2"/>
        <v>1</v>
      </c>
    </row>
    <row r="34" spans="1:8" ht="12.75">
      <c r="A34" s="2">
        <v>6</v>
      </c>
      <c r="B34" s="11">
        <v>12</v>
      </c>
      <c r="C34" s="2">
        <v>1964</v>
      </c>
      <c r="D34" s="1" t="s">
        <v>29</v>
      </c>
      <c r="E34" s="1" t="s">
        <v>52</v>
      </c>
      <c r="F34" s="17">
        <v>0.02123148148148148</v>
      </c>
      <c r="G34" s="19" t="s">
        <v>120</v>
      </c>
      <c r="H34" s="1" t="str">
        <f t="shared" si="3"/>
        <v>&lt;TR&gt;&lt;TD&gt;6&lt;TD&gt;12.&lt;TD&gt;1964&lt;TD&gt;Volár Miroslav&lt;TD&gt;SV Stříbro&lt;TD&gt;30:34&lt;TD&gt;31.</v>
      </c>
    </row>
    <row r="35" spans="1:8" ht="12.75">
      <c r="A35" s="2">
        <v>16</v>
      </c>
      <c r="B35" s="11">
        <v>13</v>
      </c>
      <c r="C35" s="2">
        <v>1965</v>
      </c>
      <c r="D35" s="1" t="s">
        <v>73</v>
      </c>
      <c r="E35" s="1" t="s">
        <v>52</v>
      </c>
      <c r="F35" s="17">
        <v>0.022278935185185183</v>
      </c>
      <c r="G35" s="19" t="s">
        <v>123</v>
      </c>
      <c r="H35" s="1" t="str">
        <f t="shared" si="3"/>
        <v>&lt;TR&gt;&lt;TD&gt;16&lt;TD&gt;13.&lt;TD&gt;1965&lt;TD&gt;Kalista Jiří&lt;TD&gt;SV Stříbro&lt;TD&gt;32:05&lt;TD&gt;34.</v>
      </c>
    </row>
    <row r="36" spans="1:12" s="13" customFormat="1" ht="22.5" customHeight="1">
      <c r="A36" s="12" t="s">
        <v>1</v>
      </c>
      <c r="B36" s="14"/>
      <c r="C36" s="12"/>
      <c r="D36" s="12"/>
      <c r="E36" s="12"/>
      <c r="F36" s="12"/>
      <c r="G36" s="12"/>
      <c r="H36" s="13" t="str">
        <f>"&lt;TR&gt;&lt;TD COLSPAN=7&gt;&lt;FONT SIZE=+1&gt;&lt;B&gt;&lt;BR&gt;"&amp;A36&amp;"&lt;/B&gt;&lt;/FONT&gt;"</f>
        <v>&lt;TR&gt;&lt;TD COLSPAN=7&gt;&lt;FONT SIZE=+1&gt;&lt;B&gt;&lt;BR&gt;Muži 50 - 59 let:&lt;/B&gt;&lt;/FONT&gt;</v>
      </c>
      <c r="L36" s="1">
        <f aca="true" t="shared" si="4" ref="L36:L51">COUNTIF(F$1:F$65536,F36)</f>
        <v>0</v>
      </c>
    </row>
    <row r="37" spans="1:12" ht="18" customHeight="1">
      <c r="A37" s="4" t="s">
        <v>14</v>
      </c>
      <c r="B37" s="4" t="s">
        <v>15</v>
      </c>
      <c r="C37" s="4" t="s">
        <v>10</v>
      </c>
      <c r="D37" s="4" t="s">
        <v>11</v>
      </c>
      <c r="E37" s="4" t="s">
        <v>12</v>
      </c>
      <c r="F37" s="4" t="s">
        <v>13</v>
      </c>
      <c r="G37" s="15" t="s">
        <v>37</v>
      </c>
      <c r="H37" s="1" t="s">
        <v>38</v>
      </c>
      <c r="L37" s="1">
        <f t="shared" si="4"/>
        <v>6</v>
      </c>
    </row>
    <row r="38" spans="1:12" ht="12.75">
      <c r="A38" s="2">
        <v>26</v>
      </c>
      <c r="B38" s="11">
        <v>1</v>
      </c>
      <c r="C38" s="2">
        <v>1958</v>
      </c>
      <c r="D38" s="1" t="s">
        <v>31</v>
      </c>
      <c r="E38" s="1" t="s">
        <v>52</v>
      </c>
      <c r="F38" s="17">
        <v>0.019085648148148147</v>
      </c>
      <c r="G38" s="19" t="s">
        <v>110</v>
      </c>
      <c r="H38" s="1" t="str">
        <f aca="true" t="shared" si="5" ref="H38:H44">"&lt;TR&gt;&lt;TD&gt;"&amp;A38&amp;"&lt;TD&gt;"&amp;TEXT(B38,"#.")&amp;"&lt;TD&gt;"&amp;C38&amp;"&lt;TD&gt;"&amp;D38&amp;"&lt;TD&gt;"&amp;E38&amp;"&lt;TD&gt;"&amp;TEXT(F38,"mm:ss")&amp;"&lt;TD&gt;"&amp;TEXT(G38,"#.")</f>
        <v>&lt;TR&gt;&lt;TD&gt;26&lt;TD&gt;1.&lt;TD&gt;1958&lt;TD&gt;Vlasák Jaroslav&lt;TD&gt;SV Stříbro&lt;TD&gt;27:29&lt;TD&gt;21.</v>
      </c>
      <c r="I38" s="1">
        <v>23</v>
      </c>
      <c r="J38" s="1">
        <v>14</v>
      </c>
      <c r="L38" s="1">
        <f t="shared" si="4"/>
        <v>1</v>
      </c>
    </row>
    <row r="39" spans="1:12" ht="12.75">
      <c r="A39" s="2">
        <v>20</v>
      </c>
      <c r="B39" s="11">
        <v>2</v>
      </c>
      <c r="C39" s="2">
        <v>1960</v>
      </c>
      <c r="D39" s="1" t="s">
        <v>58</v>
      </c>
      <c r="E39" s="1" t="s">
        <v>52</v>
      </c>
      <c r="F39" s="17">
        <v>0.019967592592592592</v>
      </c>
      <c r="G39" s="19" t="s">
        <v>113</v>
      </c>
      <c r="H39" s="1" t="str">
        <f t="shared" si="5"/>
        <v>&lt;TR&gt;&lt;TD&gt;20&lt;TD&gt;2.&lt;TD&gt;1960&lt;TD&gt;Matějka Miloš&lt;TD&gt;SV Stříbro&lt;TD&gt;28:45&lt;TD&gt;24.</v>
      </c>
      <c r="I39" s="1">
        <v>23</v>
      </c>
      <c r="J39" s="1">
        <v>43</v>
      </c>
      <c r="L39" s="1">
        <f t="shared" si="4"/>
        <v>1</v>
      </c>
    </row>
    <row r="40" spans="1:12" ht="12.75">
      <c r="A40" s="2">
        <v>113</v>
      </c>
      <c r="B40" s="11">
        <v>3</v>
      </c>
      <c r="C40" s="2">
        <v>1956</v>
      </c>
      <c r="D40" s="1" t="s">
        <v>4</v>
      </c>
      <c r="E40" s="1" t="s">
        <v>57</v>
      </c>
      <c r="F40" s="17">
        <v>0.020218749999999997</v>
      </c>
      <c r="G40" s="19" t="s">
        <v>114</v>
      </c>
      <c r="H40" s="1" t="str">
        <f t="shared" si="5"/>
        <v>&lt;TR&gt;&lt;TD&gt;113&lt;TD&gt;3.&lt;TD&gt;1956&lt;TD&gt;Sýkora Vladimír&lt;TD&gt;TJ Baník Stříbro&lt;TD&gt;29:07&lt;TD&gt;25.</v>
      </c>
      <c r="I40" s="1">
        <v>24</v>
      </c>
      <c r="J40" s="1">
        <v>37</v>
      </c>
      <c r="L40" s="1">
        <f t="shared" si="4"/>
        <v>1</v>
      </c>
    </row>
    <row r="41" spans="1:12" ht="12.75">
      <c r="A41" s="2">
        <v>12</v>
      </c>
      <c r="B41" s="11">
        <v>4</v>
      </c>
      <c r="C41" s="2">
        <v>1955</v>
      </c>
      <c r="D41" s="1" t="s">
        <v>43</v>
      </c>
      <c r="E41" s="1" t="s">
        <v>44</v>
      </c>
      <c r="F41" s="17">
        <v>0.02044212962962963</v>
      </c>
      <c r="G41" s="19" t="s">
        <v>116</v>
      </c>
      <c r="H41" s="1" t="str">
        <f t="shared" si="5"/>
        <v>&lt;TR&gt;&lt;TD&gt;12&lt;TD&gt;4.&lt;TD&gt;1955&lt;TD&gt;Němec Josef&lt;TD&gt;Tachov&lt;TD&gt;29:26&lt;TD&gt;27.</v>
      </c>
      <c r="I41" s="1">
        <v>25</v>
      </c>
      <c r="J41" s="1">
        <v>10</v>
      </c>
      <c r="L41" s="1">
        <f t="shared" si="4"/>
        <v>1</v>
      </c>
    </row>
    <row r="42" spans="1:12" ht="12.75">
      <c r="A42" s="2">
        <v>41</v>
      </c>
      <c r="B42" s="11">
        <v>5</v>
      </c>
      <c r="C42" s="2">
        <v>1959</v>
      </c>
      <c r="D42" s="1" t="s">
        <v>59</v>
      </c>
      <c r="E42" s="1" t="s">
        <v>60</v>
      </c>
      <c r="F42" s="17">
        <v>0.022004629629629627</v>
      </c>
      <c r="G42" s="19" t="s">
        <v>122</v>
      </c>
      <c r="H42" s="1" t="str">
        <f t="shared" si="5"/>
        <v>&lt;TR&gt;&lt;TD&gt;41&lt;TD&gt;5.&lt;TD&gt;1959&lt;TD&gt;Holátko Milan&lt;TD&gt;Tenis Stříbro&lt;TD&gt;31:41&lt;TD&gt;33.</v>
      </c>
      <c r="I42" s="1">
        <v>27</v>
      </c>
      <c r="J42" s="1">
        <v>45</v>
      </c>
      <c r="L42" s="1">
        <f t="shared" si="4"/>
        <v>1</v>
      </c>
    </row>
    <row r="43" spans="1:12" ht="12.75">
      <c r="A43" s="2">
        <v>37</v>
      </c>
      <c r="B43" s="11">
        <v>6</v>
      </c>
      <c r="C43" s="2">
        <v>1956</v>
      </c>
      <c r="D43" s="1" t="s">
        <v>30</v>
      </c>
      <c r="E43" s="1" t="s">
        <v>24</v>
      </c>
      <c r="F43" s="17">
        <v>0.022831018518518518</v>
      </c>
      <c r="G43" s="16" t="s">
        <v>125</v>
      </c>
      <c r="H43" s="1" t="str">
        <f t="shared" si="5"/>
        <v>&lt;TR&gt;&lt;TD&gt;37&lt;TD&gt;6.&lt;TD&gt;1956&lt;TD&gt;Moročkovski Ivo&lt;TD&gt;SK Přimda&lt;TD&gt;32:53&lt;TD&gt;36.</v>
      </c>
      <c r="I43" s="1">
        <v>27</v>
      </c>
      <c r="J43" s="1">
        <v>59</v>
      </c>
      <c r="L43" s="1">
        <f t="shared" si="4"/>
        <v>1</v>
      </c>
    </row>
    <row r="44" spans="1:12" ht="12.75">
      <c r="A44" s="2">
        <v>32</v>
      </c>
      <c r="B44" s="11">
        <v>7</v>
      </c>
      <c r="C44" s="2">
        <v>1957</v>
      </c>
      <c r="D44" s="1" t="s">
        <v>19</v>
      </c>
      <c r="E44" s="1" t="s">
        <v>61</v>
      </c>
      <c r="F44" s="17">
        <v>0.02341319444444445</v>
      </c>
      <c r="G44" s="16" t="s">
        <v>126</v>
      </c>
      <c r="H44" s="1" t="str">
        <f t="shared" si="5"/>
        <v>&lt;TR&gt;&lt;TD&gt;32&lt;TD&gt;7.&lt;TD&gt;1957&lt;TD&gt;Lacina Antonín&lt;TD&gt;Cyklodrak Stříbro&lt;TD&gt;33:43&lt;TD&gt;37.</v>
      </c>
      <c r="I44" s="1">
        <v>30</v>
      </c>
      <c r="J44" s="1">
        <v>51</v>
      </c>
      <c r="L44" s="1">
        <f t="shared" si="4"/>
        <v>1</v>
      </c>
    </row>
    <row r="45" spans="1:12" s="13" customFormat="1" ht="22.5" customHeight="1">
      <c r="A45" s="12" t="s">
        <v>3</v>
      </c>
      <c r="B45" s="14"/>
      <c r="C45" s="12"/>
      <c r="D45" s="12"/>
      <c r="E45" s="12"/>
      <c r="F45" s="12"/>
      <c r="G45" s="12"/>
      <c r="H45" s="13" t="str">
        <f>"&lt;TR&gt;&lt;TD COLSPAN=7&gt;&lt;FONT SIZE=+1&gt;&lt;B&gt;&lt;BR&gt;"&amp;A45&amp;"&lt;/B&gt;&lt;/FONT&gt;"</f>
        <v>&lt;TR&gt;&lt;TD COLSPAN=7&gt;&lt;FONT SIZE=+1&gt;&lt;B&gt;&lt;BR&gt;Muži 60 a více let:&lt;/B&gt;&lt;/FONT&gt;</v>
      </c>
      <c r="L45" s="1">
        <f t="shared" si="4"/>
        <v>0</v>
      </c>
    </row>
    <row r="46" spans="1:12" ht="18" customHeight="1">
      <c r="A46" s="4" t="s">
        <v>14</v>
      </c>
      <c r="B46" s="4" t="s">
        <v>15</v>
      </c>
      <c r="C46" s="4" t="s">
        <v>10</v>
      </c>
      <c r="D46" s="4" t="s">
        <v>11</v>
      </c>
      <c r="E46" s="4" t="s">
        <v>12</v>
      </c>
      <c r="F46" s="4" t="s">
        <v>13</v>
      </c>
      <c r="G46" s="15" t="s">
        <v>37</v>
      </c>
      <c r="H46" s="1" t="s">
        <v>38</v>
      </c>
      <c r="L46" s="1">
        <f t="shared" si="4"/>
        <v>6</v>
      </c>
    </row>
    <row r="47" spans="1:12" ht="12.75">
      <c r="A47" s="2">
        <v>4</v>
      </c>
      <c r="B47" s="11">
        <v>1</v>
      </c>
      <c r="C47" s="2">
        <v>1950</v>
      </c>
      <c r="D47" s="1" t="s">
        <v>53</v>
      </c>
      <c r="E47" s="1" t="s">
        <v>54</v>
      </c>
      <c r="F47" s="17">
        <v>0.018302083333333333</v>
      </c>
      <c r="G47" s="19" t="s">
        <v>108</v>
      </c>
      <c r="H47" s="1" t="str">
        <f aca="true" t="shared" si="6" ref="H47:H52">"&lt;TR&gt;&lt;TD&gt;"&amp;A47&amp;"&lt;TD&gt;"&amp;TEXT(B47,"#.")&amp;"&lt;TD&gt;"&amp;C47&amp;"&lt;TD&gt;"&amp;D47&amp;"&lt;TD&gt;"&amp;E47&amp;"&lt;TD&gt;"&amp;TEXT(F47,"mm:ss")&amp;"&lt;TD&gt;"&amp;TEXT(G47,"#.")</f>
        <v>&lt;TR&gt;&lt;TD&gt;4&lt;TD&gt;1.&lt;TD&gt;1950&lt;TD&gt;Fait Karel&lt;TD&gt;AGP Domažlice&lt;TD&gt;26:21&lt;TD&gt;19.</v>
      </c>
      <c r="I47" s="1">
        <v>23</v>
      </c>
      <c r="J47" s="1">
        <v>50</v>
      </c>
      <c r="L47" s="1">
        <f t="shared" si="4"/>
        <v>1</v>
      </c>
    </row>
    <row r="48" spans="1:12" ht="12.75">
      <c r="A48" s="2">
        <v>36</v>
      </c>
      <c r="B48" s="11">
        <v>2</v>
      </c>
      <c r="C48" s="2">
        <v>1946</v>
      </c>
      <c r="D48" s="1" t="s">
        <v>5</v>
      </c>
      <c r="E48" s="1" t="s">
        <v>52</v>
      </c>
      <c r="F48" s="17">
        <v>0.019008101851851852</v>
      </c>
      <c r="G48" s="19" t="s">
        <v>109</v>
      </c>
      <c r="H48" s="1" t="str">
        <f t="shared" si="6"/>
        <v>&lt;TR&gt;&lt;TD&gt;36&lt;TD&gt;2.&lt;TD&gt;1946&lt;TD&gt;Šůcha Václav&lt;TD&gt;SV Stříbro&lt;TD&gt;27:22&lt;TD&gt;20.</v>
      </c>
      <c r="I48" s="1">
        <v>24</v>
      </c>
      <c r="J48" s="1">
        <v>3</v>
      </c>
      <c r="L48" s="1">
        <f t="shared" si="4"/>
        <v>1</v>
      </c>
    </row>
    <row r="49" spans="1:12" ht="12.75">
      <c r="A49" s="2">
        <v>40</v>
      </c>
      <c r="B49" s="11">
        <v>3</v>
      </c>
      <c r="C49" s="2">
        <v>1950</v>
      </c>
      <c r="D49" s="1" t="s">
        <v>35</v>
      </c>
      <c r="E49" s="1" t="s">
        <v>52</v>
      </c>
      <c r="F49" s="17">
        <v>0.021581018518518517</v>
      </c>
      <c r="G49" s="19" t="s">
        <v>121</v>
      </c>
      <c r="H49" s="1" t="str">
        <f t="shared" si="6"/>
        <v>&lt;TR&gt;&lt;TD&gt;40&lt;TD&gt;3.&lt;TD&gt;1950&lt;TD&gt;Čeček Jiří&lt;TD&gt;SV Stříbro&lt;TD&gt;31:05&lt;TD&gt;32.</v>
      </c>
      <c r="I49" s="1">
        <v>26</v>
      </c>
      <c r="J49" s="1">
        <v>27</v>
      </c>
      <c r="L49" s="1">
        <f t="shared" si="4"/>
        <v>1</v>
      </c>
    </row>
    <row r="50" spans="1:12" ht="12.75">
      <c r="A50" s="2">
        <v>31</v>
      </c>
      <c r="B50" s="11">
        <v>4</v>
      </c>
      <c r="C50" s="2">
        <v>1950</v>
      </c>
      <c r="D50" s="1" t="s">
        <v>32</v>
      </c>
      <c r="E50" s="1" t="s">
        <v>55</v>
      </c>
      <c r="F50" s="17">
        <v>0.022600694444444444</v>
      </c>
      <c r="G50" s="16" t="s">
        <v>124</v>
      </c>
      <c r="H50" s="1" t="str">
        <f t="shared" si="6"/>
        <v>&lt;TR&gt;&lt;TD&gt;31&lt;TD&gt;4.&lt;TD&gt;1950&lt;TD&gt;Lacina Jiří&lt;TD&gt;Sokol Konstantinovy Lázně&lt;TD&gt;32:33&lt;TD&gt;35.</v>
      </c>
      <c r="I50" s="1">
        <v>28</v>
      </c>
      <c r="J50" s="1">
        <v>35</v>
      </c>
      <c r="L50" s="1">
        <f t="shared" si="4"/>
        <v>1</v>
      </c>
    </row>
    <row r="51" spans="1:12" ht="12.75">
      <c r="A51" s="2">
        <v>21</v>
      </c>
      <c r="B51" s="11">
        <v>5</v>
      </c>
      <c r="C51" s="2">
        <v>1940</v>
      </c>
      <c r="D51" s="1" t="s">
        <v>56</v>
      </c>
      <c r="E51" s="1" t="s">
        <v>52</v>
      </c>
      <c r="F51" s="17">
        <v>0.024579861111111115</v>
      </c>
      <c r="G51" s="16" t="s">
        <v>131</v>
      </c>
      <c r="H51" s="1" t="str">
        <f t="shared" si="6"/>
        <v>&lt;TR&gt;&lt;TD&gt;21&lt;TD&gt;5.&lt;TD&gt;1940&lt;TD&gt;Tolar Vladimír&lt;TD&gt;SV Stříbro&lt;TD&gt;35:24&lt;TD&gt;42.</v>
      </c>
      <c r="I51" s="1">
        <v>28</v>
      </c>
      <c r="J51" s="1">
        <v>48</v>
      </c>
      <c r="L51" s="1">
        <f t="shared" si="4"/>
        <v>1</v>
      </c>
    </row>
    <row r="52" spans="1:8" ht="12.75">
      <c r="A52" s="2">
        <v>29</v>
      </c>
      <c r="B52" s="11">
        <v>6</v>
      </c>
      <c r="C52" s="2">
        <v>1948</v>
      </c>
      <c r="D52" s="1" t="s">
        <v>45</v>
      </c>
      <c r="E52" s="1" t="s">
        <v>52</v>
      </c>
      <c r="F52" s="17">
        <v>0.025292824074074075</v>
      </c>
      <c r="G52" s="16" t="s">
        <v>132</v>
      </c>
      <c r="H52" s="1" t="str">
        <f t="shared" si="6"/>
        <v>&lt;TR&gt;&lt;TD&gt;29&lt;TD&gt;6.&lt;TD&gt;1948&lt;TD&gt;Bouška Zdeněk&lt;TD&gt;SV Stříbro&lt;TD&gt;36:25&lt;TD&gt;43.</v>
      </c>
    </row>
    <row r="53" spans="1:12" s="13" customFormat="1" ht="22.5" customHeight="1">
      <c r="A53" s="12" t="s">
        <v>25</v>
      </c>
      <c r="B53" s="14"/>
      <c r="C53" s="12"/>
      <c r="D53" s="12"/>
      <c r="E53" s="12"/>
      <c r="F53" s="12"/>
      <c r="G53" s="12"/>
      <c r="H53" s="13" t="str">
        <f>"&lt;TR&gt;&lt;TD COLSPAN=7&gt;&lt;FONT SIZE=+1&gt;&lt;B&gt;&lt;BR&gt;"&amp;A53&amp;"&lt;/B&gt;&lt;/FONT&gt;"</f>
        <v>&lt;TR&gt;&lt;TD COLSPAN=7&gt;&lt;FONT SIZE=+1&gt;&lt;B&gt;&lt;BR&gt;Ženy 18-34 let:&lt;/B&gt;&lt;/FONT&gt;</v>
      </c>
      <c r="L53" s="1">
        <f aca="true" t="shared" si="7" ref="L53:L61">COUNTIF(F$1:F$65536,F53)</f>
        <v>0</v>
      </c>
    </row>
    <row r="54" spans="1:12" ht="18" customHeight="1">
      <c r="A54" s="4" t="s">
        <v>14</v>
      </c>
      <c r="B54" s="4" t="s">
        <v>15</v>
      </c>
      <c r="C54" s="4" t="s">
        <v>10</v>
      </c>
      <c r="D54" s="4" t="s">
        <v>11</v>
      </c>
      <c r="E54" s="4" t="s">
        <v>12</v>
      </c>
      <c r="F54" s="4" t="s">
        <v>13</v>
      </c>
      <c r="G54" s="15" t="s">
        <v>37</v>
      </c>
      <c r="H54" s="1" t="s">
        <v>38</v>
      </c>
      <c r="L54" s="1">
        <f t="shared" si="7"/>
        <v>6</v>
      </c>
    </row>
    <row r="55" spans="1:12" ht="12.75">
      <c r="A55" s="2">
        <v>1</v>
      </c>
      <c r="B55" s="11">
        <v>1</v>
      </c>
      <c r="C55" s="2">
        <v>1984</v>
      </c>
      <c r="D55" s="1" t="s">
        <v>49</v>
      </c>
      <c r="E55" s="1" t="s">
        <v>51</v>
      </c>
      <c r="F55" s="17">
        <v>0.020638888888888887</v>
      </c>
      <c r="G55" s="19" t="s">
        <v>118</v>
      </c>
      <c r="H55" s="1" t="str">
        <f>"&lt;TR&gt;&lt;TD&gt;"&amp;A55&amp;"&lt;TD&gt;"&amp;TEXT(B55,"#.")&amp;"&lt;TD&gt;"&amp;C55&amp;"&lt;TD&gt;"&amp;D55&amp;"&lt;TD&gt;"&amp;E55&amp;"&lt;TD&gt;"&amp;TEXT(F55,"mm:ss")&amp;"&lt;TD&gt;"&amp;TEXT(G55,"#.")</f>
        <v>&lt;TR&gt;&lt;TD&gt;1&lt;TD&gt;1.&lt;TD&gt;1984&lt;TD&gt;Procházková Patricia&lt;TD&gt;Olymp Praha&lt;TD&gt;29:43&lt;TD&gt;29.</v>
      </c>
      <c r="I55" s="1">
        <v>25</v>
      </c>
      <c r="J55" s="1">
        <v>9</v>
      </c>
      <c r="L55" s="1">
        <f t="shared" si="7"/>
        <v>1</v>
      </c>
    </row>
    <row r="56" spans="1:12" ht="12.75">
      <c r="A56" s="2">
        <v>9</v>
      </c>
      <c r="B56" s="11">
        <v>2</v>
      </c>
      <c r="C56" s="2">
        <v>1976</v>
      </c>
      <c r="D56" s="1" t="s">
        <v>50</v>
      </c>
      <c r="E56" s="1" t="s">
        <v>42</v>
      </c>
      <c r="F56" s="17">
        <v>0.023935185185185184</v>
      </c>
      <c r="G56" s="16" t="s">
        <v>130</v>
      </c>
      <c r="H56" s="1" t="str">
        <f>"&lt;TR&gt;&lt;TD&gt;"&amp;A56&amp;"&lt;TD&gt;"&amp;TEXT(B56,"#.")&amp;"&lt;TD&gt;"&amp;C56&amp;"&lt;TD&gt;"&amp;D56&amp;"&lt;TD&gt;"&amp;E56&amp;"&lt;TD&gt;"&amp;TEXT(F56,"mm:ss")&amp;"&lt;TD&gt;"&amp;TEXT(G56,"#.")</f>
        <v>&lt;TR&gt;&lt;TD&gt;9&lt;TD&gt;2.&lt;TD&gt;1976&lt;TD&gt;Kopecká Alena&lt;TD&gt;SC Marathon Plzeň&lt;TD&gt;34:28&lt;TD&gt;41.</v>
      </c>
      <c r="I56" s="1">
        <v>26</v>
      </c>
      <c r="J56" s="1">
        <v>33</v>
      </c>
      <c r="L56" s="1">
        <f t="shared" si="7"/>
        <v>1</v>
      </c>
    </row>
    <row r="57" spans="1:12" s="13" customFormat="1" ht="22.5" customHeight="1">
      <c r="A57" s="12" t="s">
        <v>26</v>
      </c>
      <c r="B57" s="14"/>
      <c r="C57" s="12"/>
      <c r="D57" s="12"/>
      <c r="E57" s="12"/>
      <c r="F57" s="12"/>
      <c r="G57" s="12"/>
      <c r="H57" s="13" t="str">
        <f>"&lt;TR&gt;&lt;TD COLSPAN=7&gt;&lt;FONT SIZE=+1&gt;&lt;B&gt;&lt;BR&gt;"&amp;A57&amp;"&lt;/B&gt;&lt;/FONT&gt;"</f>
        <v>&lt;TR&gt;&lt;TD COLSPAN=7&gt;&lt;FONT SIZE=+1&gt;&lt;B&gt;&lt;BR&gt;Ženy 35 a více let:&lt;/B&gt;&lt;/FONT&gt;</v>
      </c>
      <c r="L57" s="1">
        <f t="shared" si="7"/>
        <v>0</v>
      </c>
    </row>
    <row r="58" spans="1:12" ht="18" customHeight="1">
      <c r="A58" s="4" t="s">
        <v>14</v>
      </c>
      <c r="B58" s="4" t="s">
        <v>15</v>
      </c>
      <c r="C58" s="4" t="s">
        <v>10</v>
      </c>
      <c r="D58" s="4" t="s">
        <v>11</v>
      </c>
      <c r="E58" s="4" t="s">
        <v>12</v>
      </c>
      <c r="F58" s="4" t="s">
        <v>13</v>
      </c>
      <c r="G58" s="15" t="s">
        <v>37</v>
      </c>
      <c r="H58" s="1" t="s">
        <v>38</v>
      </c>
      <c r="L58" s="1">
        <f t="shared" si="7"/>
        <v>6</v>
      </c>
    </row>
    <row r="59" spans="1:12" ht="12.75">
      <c r="A59" s="2">
        <v>8</v>
      </c>
      <c r="B59" s="11">
        <v>1</v>
      </c>
      <c r="C59" s="2">
        <v>1961</v>
      </c>
      <c r="D59" s="1" t="s">
        <v>36</v>
      </c>
      <c r="E59" s="1" t="s">
        <v>42</v>
      </c>
      <c r="F59" s="17">
        <v>0.020850694444444443</v>
      </c>
      <c r="G59" s="19" t="s">
        <v>119</v>
      </c>
      <c r="H59" s="1" t="str">
        <f>"&lt;TR&gt;&lt;TD&gt;"&amp;A59&amp;"&lt;TD&gt;"&amp;TEXT(B59,"#.")&amp;"&lt;TD&gt;"&amp;C59&amp;"&lt;TD&gt;"&amp;D59&amp;"&lt;TD&gt;"&amp;E59&amp;"&lt;TD&gt;"&amp;TEXT(F59,"mm:ss")&amp;"&lt;TD&gt;"&amp;TEXT(G59,"#.")</f>
        <v>&lt;TR&gt;&lt;TD&gt;8&lt;TD&gt;1.&lt;TD&gt;1961&lt;TD&gt;Šroubková Marta&lt;TD&gt;SC Marathon Plzeň&lt;TD&gt;30:01&lt;TD&gt;30.</v>
      </c>
      <c r="I59" s="1">
        <v>27</v>
      </c>
      <c r="J59" s="1">
        <v>16</v>
      </c>
      <c r="L59" s="1">
        <f t="shared" si="7"/>
        <v>1</v>
      </c>
    </row>
    <row r="60" spans="1:12" ht="12.75">
      <c r="A60" s="2">
        <v>28</v>
      </c>
      <c r="B60" s="11">
        <v>2</v>
      </c>
      <c r="C60" s="2">
        <v>1964</v>
      </c>
      <c r="D60" s="1" t="s">
        <v>46</v>
      </c>
      <c r="E60" s="1" t="s">
        <v>23</v>
      </c>
      <c r="F60" s="17">
        <v>0.02363888888888889</v>
      </c>
      <c r="G60" s="16" t="s">
        <v>127</v>
      </c>
      <c r="H60" s="1" t="str">
        <f>"&lt;TR&gt;&lt;TD&gt;"&amp;A60&amp;"&lt;TD&gt;"&amp;TEXT(B60,"#.")&amp;"&lt;TD&gt;"&amp;C60&amp;"&lt;TD&gt;"&amp;D60&amp;"&lt;TD&gt;"&amp;E60&amp;"&lt;TD&gt;"&amp;TEXT(F60,"mm:ss")&amp;"&lt;TD&gt;"&amp;TEXT(G60,"#.")</f>
        <v>&lt;TR&gt;&lt;TD&gt;28&lt;TD&gt;2.&lt;TD&gt;1964&lt;TD&gt;Hrubá Jana&lt;TD&gt;Baník Stříbro&lt;TD&gt;34:02&lt;TD&gt;38.</v>
      </c>
      <c r="I60" s="1">
        <v>30</v>
      </c>
      <c r="J60" s="1">
        <v>7</v>
      </c>
      <c r="L60" s="1">
        <f t="shared" si="7"/>
        <v>1</v>
      </c>
    </row>
    <row r="61" spans="1:12" ht="12.75">
      <c r="A61" s="2">
        <v>30</v>
      </c>
      <c r="B61" s="11">
        <v>3</v>
      </c>
      <c r="C61" s="2">
        <v>1965</v>
      </c>
      <c r="D61" s="1" t="s">
        <v>18</v>
      </c>
      <c r="E61" s="1" t="s">
        <v>16</v>
      </c>
      <c r="F61" s="17">
        <v>0.02736111111111111</v>
      </c>
      <c r="G61" s="16" t="s">
        <v>135</v>
      </c>
      <c r="H61" s="1" t="str">
        <f>"&lt;TR&gt;&lt;TD&gt;"&amp;A61&amp;"&lt;TD&gt;"&amp;TEXT(B61,"#.")&amp;"&lt;TD&gt;"&amp;C61&amp;"&lt;TD&gt;"&amp;D61&amp;"&lt;TD&gt;"&amp;E61&amp;"&lt;TD&gt;"&amp;TEXT(F61,"mm:ss")&amp;"&lt;TD&gt;"&amp;TEXT(G61,"#.")</f>
        <v>&lt;TR&gt;&lt;TD&gt;30&lt;TD&gt;3.&lt;TD&gt;1965&lt;TD&gt;Růžičková Gabriela&lt;TD&gt;SV Baník Stříbro&lt;TD&gt;39:24&lt;TD&gt;45.</v>
      </c>
      <c r="I61" s="1">
        <v>31</v>
      </c>
      <c r="J61" s="1">
        <v>59</v>
      </c>
      <c r="L61" s="1">
        <f t="shared" si="7"/>
        <v>1</v>
      </c>
    </row>
    <row r="62" s="13" customFormat="1" ht="22.5" customHeight="1"/>
    <row r="63" spans="1:7" ht="15.75">
      <c r="A63" s="10" t="s">
        <v>134</v>
      </c>
      <c r="B63" s="8"/>
      <c r="C63" s="10"/>
      <c r="D63" s="10"/>
      <c r="E63" s="10" t="s">
        <v>6</v>
      </c>
      <c r="F63" s="10"/>
      <c r="G63" s="10"/>
    </row>
    <row r="64" spans="1:7" ht="12.75">
      <c r="A64" s="8" t="s">
        <v>8</v>
      </c>
      <c r="B64" s="8"/>
      <c r="C64" s="8"/>
      <c r="D64" s="8"/>
      <c r="E64" s="8" t="s">
        <v>7</v>
      </c>
      <c r="F64" s="8"/>
      <c r="G64" s="8"/>
    </row>
  </sheetData>
  <sheetProtection/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home</cp:lastModifiedBy>
  <cp:lastPrinted>2010-02-14T13:34:25Z</cp:lastPrinted>
  <dcterms:created xsi:type="dcterms:W3CDTF">2001-02-17T11:08:09Z</dcterms:created>
  <dcterms:modified xsi:type="dcterms:W3CDTF">2011-02-12T14:45:17Z</dcterms:modified>
  <cp:category/>
  <cp:version/>
  <cp:contentType/>
  <cp:contentStatus/>
</cp:coreProperties>
</file>