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4520" activeTab="0"/>
  </bookViews>
  <sheets>
    <sheet name="List1" sheetId="1" r:id="rId1"/>
  </sheets>
  <definedNames>
    <definedName name="_xlnm.Print_Area" localSheetId="0">'List1'!$A$13:$F$54</definedName>
    <definedName name="TABLE" localSheetId="0">'List1'!$G$13:$L$17</definedName>
  </definedNames>
  <calcPr fullCalcOnLoad="1"/>
</workbook>
</file>

<file path=xl/sharedStrings.xml><?xml version="1.0" encoding="utf-8"?>
<sst xmlns="http://schemas.openxmlformats.org/spreadsheetml/2006/main" count="111" uniqueCount="66">
  <si>
    <t>Fekl Daniel</t>
  </si>
  <si>
    <t>Šmíd Jaroslav</t>
  </si>
  <si>
    <t>Kučera Martin</t>
  </si>
  <si>
    <t>Málek Milan</t>
  </si>
  <si>
    <t>Krabec Jan</t>
  </si>
  <si>
    <t>Trávníček Jiří</t>
  </si>
  <si>
    <t>Dukla Praha</t>
  </si>
  <si>
    <t>Baník Stříbro</t>
  </si>
  <si>
    <t>Canu Plzeň</t>
  </si>
  <si>
    <t>Bor</t>
  </si>
  <si>
    <t>SV Baník Stříbro</t>
  </si>
  <si>
    <t>Matějček Hanuš</t>
  </si>
  <si>
    <t>Flaks Jan</t>
  </si>
  <si>
    <t>Sýkora Vladimír</t>
  </si>
  <si>
    <t>Škarda Milan</t>
  </si>
  <si>
    <t>Voráček Karel</t>
  </si>
  <si>
    <t>Heczko Miroslav</t>
  </si>
  <si>
    <t>Kotek Silvestr</t>
  </si>
  <si>
    <t>Šrámek Milan</t>
  </si>
  <si>
    <t>Vlasák Jaroslav</t>
  </si>
  <si>
    <t>Zíka Josef</t>
  </si>
  <si>
    <t>Mar. club Srbice</t>
  </si>
  <si>
    <t>Sokol Dolany</t>
  </si>
  <si>
    <t>Cyklodrak Stříbro</t>
  </si>
  <si>
    <t>Ganaj Karel</t>
  </si>
  <si>
    <t>Hora Jan</t>
  </si>
  <si>
    <t>Kučera Otakar</t>
  </si>
  <si>
    <t>Bursík Petr</t>
  </si>
  <si>
    <t>Barnáš Vladimír</t>
  </si>
  <si>
    <t>Čeček Jiří</t>
  </si>
  <si>
    <t>Šůcha Václav</t>
  </si>
  <si>
    <t>Přeštice</t>
  </si>
  <si>
    <t>Řůžičková Gabriela</t>
  </si>
  <si>
    <t>Frantová Zuzana</t>
  </si>
  <si>
    <t>Stříbro</t>
  </si>
  <si>
    <t>Rokycany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</si>
  <si>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</si>
  <si>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</si>
  <si>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</si>
  <si>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</si>
  <si>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</si>
  <si>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</si>
  <si>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</si>
  <si>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</si>
  <si>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</si>
  <si>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Muži 60 a více let:</t>
  </si>
  <si>
    <t>Ženy 35 a více let:</t>
  </si>
  <si>
    <t>VÝSLEDKOVÁ  LISTINA</t>
  </si>
  <si>
    <t>BĚH PŘES PEPÍKOVU LÁVKU</t>
  </si>
  <si>
    <t>Stříbro 15.03.2003</t>
  </si>
  <si>
    <t>Všechny kategorie běžely 7800 m kros</t>
  </si>
  <si>
    <t>Karel Ganaj</t>
  </si>
  <si>
    <t>hlavní rozhodčí</t>
  </si>
  <si>
    <t>ředitel závodu</t>
  </si>
  <si>
    <t>Jaroslav Kotek</t>
  </si>
  <si>
    <t>&lt;TR&gt;&lt;TH&gt;Start. č.&lt;TH&gt;Pořadí&lt;TH&gt;Ročník&lt;TH&gt;Jméno&lt;TH&gt;Oddíl&lt;TH&gt;Čas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</si>
  <si>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</si>
  <si>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</si>
  <si>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</si>
  <si>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</si>
  <si>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</si>
  <si>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</si>
  <si>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</si>
  <si>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</si>
  <si>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r>
      <t>&lt;TITLE&gt;</t>
    </r>
    <r>
      <rPr>
        <sz val="10"/>
        <color indexed="10"/>
        <rFont val="Times New Roman"/>
        <family val="1"/>
      </rPr>
      <t>Výsledky Pepíkovy lávky 2003</t>
    </r>
    <r>
      <rPr>
        <sz val="10"/>
        <rFont val="Times New Roman"/>
        <family val="0"/>
      </rPr>
      <t>&lt;/TITLE&gt;&lt;/HEAD&gt;</t>
    </r>
  </si>
  <si>
    <t>&lt;/Table&gt;&lt;/CENTER&gt;&lt;/BODY&gt;&lt;/HTML&gt;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</si>
</sst>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9">
    <font>
      <sz val="10"/>
      <name val="Times New Roman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doub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5" width="24" style="0" customWidth="1"/>
    <col min="6" max="6" width="8.66015625" style="0" customWidth="1"/>
  </cols>
  <sheetData>
    <row r="1" ht="12.75">
      <c r="G1" t="s">
        <v>56</v>
      </c>
    </row>
    <row r="2" ht="12.75">
      <c r="G2" t="s">
        <v>57</v>
      </c>
    </row>
    <row r="3" ht="12.75">
      <c r="G3" t="s">
        <v>58</v>
      </c>
    </row>
    <row r="4" ht="12.75">
      <c r="G4" t="s">
        <v>64</v>
      </c>
    </row>
    <row r="5" ht="12.75">
      <c r="G5" t="s">
        <v>59</v>
      </c>
    </row>
    <row r="6" ht="12.75">
      <c r="G6" t="s">
        <v>60</v>
      </c>
    </row>
    <row r="7" ht="12.75">
      <c r="G7" t="s">
        <v>61</v>
      </c>
    </row>
    <row r="8" ht="12.75">
      <c r="G8" t="s">
        <v>62</v>
      </c>
    </row>
    <row r="9" ht="12.75">
      <c r="G9" t="s">
        <v>61</v>
      </c>
    </row>
    <row r="10" ht="12.75">
      <c r="G10" t="s">
        <v>63</v>
      </c>
    </row>
    <row r="11" ht="12.75">
      <c r="G11" t="s">
        <v>63</v>
      </c>
    </row>
    <row r="12" ht="12.75">
      <c r="G12" t="s">
        <v>61</v>
      </c>
    </row>
    <row r="13" spans="1:7" ht="22.5" customHeight="1">
      <c r="A13" s="5" t="s">
        <v>47</v>
      </c>
      <c r="B13" s="5"/>
      <c r="C13" s="5"/>
      <c r="D13" s="5"/>
      <c r="E13" s="5"/>
      <c r="F13" s="5"/>
      <c r="G13" t="str">
        <f>"&lt;TR&gt;&lt;TD COLSPAN=6&gt;&lt;FONT SIZE=+2&gt;&lt;B&gt;&lt;U&gt;"&amp;A13&amp;"&lt;/U&gt;&lt;/B&gt;&lt;/FONT&gt;"</f>
        <v>&lt;TR&gt;&lt;TD COLSPAN=6&gt;&lt;FONT SIZE=+2&gt;&lt;B&gt;&lt;U&gt;VÝSLEDKOVÁ  LISTINA&lt;/U&gt;&lt;/B&gt;&lt;/FONT&gt;</v>
      </c>
    </row>
    <row r="14" spans="1:7" ht="27" customHeight="1">
      <c r="A14" s="6" t="s">
        <v>48</v>
      </c>
      <c r="B14" s="6"/>
      <c r="C14" s="6"/>
      <c r="D14" s="6"/>
      <c r="E14" s="6"/>
      <c r="F14" s="6"/>
      <c r="G14" t="str">
        <f>"&lt;TR&gt;&lt;TD COLSPAN=6&gt;&lt;B&gt;&lt;I&gt;"&amp;A14&amp;"&lt;/I&gt;&lt;/B&gt;"</f>
        <v>&lt;TR&gt;&lt;TD COLSPAN=6&gt;&lt;B&gt;&lt;I&gt;BĚH PŘES PEPÍKOVU LÁVKU&lt;/I&gt;&lt;/B&gt;</v>
      </c>
    </row>
    <row r="15" spans="1:7" ht="22.5" customHeight="1">
      <c r="A15" s="7" t="s">
        <v>49</v>
      </c>
      <c r="B15" s="7"/>
      <c r="C15" s="7"/>
      <c r="D15" s="7"/>
      <c r="E15" s="7"/>
      <c r="F15" s="7"/>
      <c r="G15" t="str">
        <f>"&lt;TR&gt;&lt;TD COLSPAN=6&gt;"&amp;A15</f>
        <v>&lt;TR&gt;&lt;TD COLSPAN=6&gt;Stříbro 15.03.2003</v>
      </c>
    </row>
    <row r="16" spans="1:7" ht="22.5" customHeight="1">
      <c r="A16" s="8" t="s">
        <v>50</v>
      </c>
      <c r="B16" s="8"/>
      <c r="C16" s="8"/>
      <c r="D16" s="8"/>
      <c r="E16" s="8"/>
      <c r="F16" s="8"/>
      <c r="G16" t="str">
        <f>"&lt;TR&gt;&lt;TD COLSPAN=6 align=left&gt;&lt;I&gt;&lt;BR&gt;"&amp;A16&amp;"&lt;/I&gt;"</f>
        <v>&lt;TR&gt;&lt;TD COLSPAN=6 align=left&gt;&lt;I&gt;&lt;BR&gt;Všechny kategorie běžely 7800 m kros&lt;/I&gt;</v>
      </c>
    </row>
    <row r="17" spans="1:7" ht="15.75">
      <c r="A17" s="2" t="s">
        <v>42</v>
      </c>
      <c r="B17" s="2"/>
      <c r="C17" s="2"/>
      <c r="D17" s="2"/>
      <c r="E17" s="2"/>
      <c r="F17" s="2"/>
      <c r="G17" s="12" t="str">
        <f>"&lt;TR&gt;&lt;TD COLSPAN=6&gt;&lt;FONT SIZE=+1&gt;&lt;B&gt;&lt;BR&gt;"&amp;A17&amp;"&lt;/B&gt;&lt;/FONT&gt;"</f>
        <v>&lt;TR&gt;&lt;TD COLSPAN=6&gt;&lt;FONT SIZE=+1&gt;&lt;B&gt;&lt;BR&gt;Muži 18 - 39 let:&lt;/B&gt;&lt;/FONT&gt;</v>
      </c>
    </row>
    <row r="18" spans="1:7" ht="12.75">
      <c r="A18" s="3" t="s">
        <v>36</v>
      </c>
      <c r="B18" s="3" t="s">
        <v>37</v>
      </c>
      <c r="C18" s="3" t="s">
        <v>38</v>
      </c>
      <c r="D18" s="3" t="s">
        <v>39</v>
      </c>
      <c r="E18" s="3" t="s">
        <v>40</v>
      </c>
      <c r="F18" s="3" t="s">
        <v>41</v>
      </c>
      <c r="G18" s="13" t="s">
        <v>55</v>
      </c>
    </row>
    <row r="19" spans="1:7" ht="12.75">
      <c r="A19">
        <v>21</v>
      </c>
      <c r="B19">
        <v>1</v>
      </c>
      <c r="C19">
        <v>1978</v>
      </c>
      <c r="D19" t="s">
        <v>0</v>
      </c>
      <c r="E19" t="s">
        <v>6</v>
      </c>
      <c r="F19" s="1">
        <v>0.018993055555555558</v>
      </c>
      <c r="G19" s="13" t="str">
        <f aca="true" t="shared" si="0" ref="G19:G24">"&lt;TR&gt;&lt;TD&gt;"&amp;A19&amp;"&lt;TD&gt;"&amp;TEXT(B19,"#.")&amp;"&lt;TD&gt;"&amp;C19&amp;"&lt;TD&gt;"&amp;D19&amp;"&lt;TD&gt;"&amp;E19&amp;"&lt;TD&gt;"&amp;TEXT(F19,"mm:ss")</f>
        <v>&lt;TR&gt;&lt;TD&gt;21&lt;TD&gt;1.&lt;TD&gt;1978&lt;TD&gt;Fekl Daniel&lt;TD&gt;Dukla Praha&lt;TD&gt;27:21</v>
      </c>
    </row>
    <row r="20" spans="1:7" ht="12.75">
      <c r="A20">
        <v>27</v>
      </c>
      <c r="B20">
        <v>2</v>
      </c>
      <c r="C20">
        <v>1976</v>
      </c>
      <c r="D20" t="s">
        <v>1</v>
      </c>
      <c r="E20" t="s">
        <v>7</v>
      </c>
      <c r="F20" s="1">
        <v>0.019756944444444445</v>
      </c>
      <c r="G20" s="13" t="str">
        <f t="shared" si="0"/>
        <v>&lt;TR&gt;&lt;TD&gt;27&lt;TD&gt;2.&lt;TD&gt;1976&lt;TD&gt;Šmíd Jaroslav&lt;TD&gt;Baník Stříbro&lt;TD&gt;28:27</v>
      </c>
    </row>
    <row r="21" spans="1:7" ht="12.75">
      <c r="A21">
        <v>2</v>
      </c>
      <c r="B21">
        <v>3</v>
      </c>
      <c r="C21">
        <v>1973</v>
      </c>
      <c r="D21" t="s">
        <v>4</v>
      </c>
      <c r="E21" t="s">
        <v>7</v>
      </c>
      <c r="F21" s="1">
        <v>0.02056712962962963</v>
      </c>
      <c r="G21" s="13" t="str">
        <f t="shared" si="0"/>
        <v>&lt;TR&gt;&lt;TD&gt;2&lt;TD&gt;3.&lt;TD&gt;1973&lt;TD&gt;Krabec Jan&lt;TD&gt;Baník Stříbro&lt;TD&gt;29:37</v>
      </c>
    </row>
    <row r="22" spans="1:7" ht="12.75">
      <c r="A22">
        <v>23</v>
      </c>
      <c r="B22">
        <v>4</v>
      </c>
      <c r="C22">
        <v>1965</v>
      </c>
      <c r="D22" t="s">
        <v>2</v>
      </c>
      <c r="E22" t="s">
        <v>8</v>
      </c>
      <c r="F22" s="1">
        <v>0.0212962962962963</v>
      </c>
      <c r="G22" s="13" t="str">
        <f t="shared" si="0"/>
        <v>&lt;TR&gt;&lt;TD&gt;23&lt;TD&gt;4.&lt;TD&gt;1965&lt;TD&gt;Kučera Martin&lt;TD&gt;Canu Plzeň&lt;TD&gt;30:40</v>
      </c>
    </row>
    <row r="23" spans="1:7" ht="12.75">
      <c r="A23">
        <v>24</v>
      </c>
      <c r="B23">
        <v>5</v>
      </c>
      <c r="C23">
        <v>1970</v>
      </c>
      <c r="D23" t="s">
        <v>3</v>
      </c>
      <c r="E23" t="s">
        <v>9</v>
      </c>
      <c r="F23" s="1">
        <v>0.02225694444444444</v>
      </c>
      <c r="G23" s="13" t="str">
        <f t="shared" si="0"/>
        <v>&lt;TR&gt;&lt;TD&gt;24&lt;TD&gt;5.&lt;TD&gt;1970&lt;TD&gt;Málek Milan&lt;TD&gt;Bor&lt;TD&gt;32:03</v>
      </c>
    </row>
    <row r="24" spans="1:7" ht="12.75">
      <c r="A24">
        <v>8</v>
      </c>
      <c r="B24">
        <v>6</v>
      </c>
      <c r="C24">
        <v>1972</v>
      </c>
      <c r="D24" t="s">
        <v>5</v>
      </c>
      <c r="E24" t="s">
        <v>10</v>
      </c>
      <c r="F24" s="1">
        <v>0.022951388888888886</v>
      </c>
      <c r="G24" s="13" t="str">
        <f t="shared" si="0"/>
        <v>&lt;TR&gt;&lt;TD&gt;8&lt;TD&gt;6.&lt;TD&gt;1972&lt;TD&gt;Trávníček Jiří&lt;TD&gt;SV Baník Stříbro&lt;TD&gt;33:03</v>
      </c>
    </row>
    <row r="25" spans="1:7" ht="15.75">
      <c r="A25" s="2" t="s">
        <v>43</v>
      </c>
      <c r="B25" s="4"/>
      <c r="C25" s="2"/>
      <c r="D25" s="2"/>
      <c r="E25" s="2"/>
      <c r="F25" s="2"/>
      <c r="G25" s="12" t="str">
        <f>"&lt;TR&gt;&lt;TD COLSPAN=6&gt;&lt;FONT SIZE=+1&gt;&lt;B&gt;&lt;BR&gt;"&amp;A25&amp;"&lt;/B&gt;&lt;/FONT&gt;"</f>
        <v>&lt;TR&gt;&lt;TD COLSPAN=6&gt;&lt;FONT SIZE=+1&gt;&lt;B&gt;&lt;BR&gt;Muži 40 - 49 let:&lt;/B&gt;&lt;/FONT&gt;</v>
      </c>
    </row>
    <row r="26" spans="1:7" ht="12.75">
      <c r="A26" s="3" t="s">
        <v>36</v>
      </c>
      <c r="B26" s="3" t="s">
        <v>37</v>
      </c>
      <c r="C26" s="3" t="s">
        <v>38</v>
      </c>
      <c r="D26" s="3" t="s">
        <v>39</v>
      </c>
      <c r="E26" s="3" t="s">
        <v>40</v>
      </c>
      <c r="F26" s="3" t="s">
        <v>41</v>
      </c>
      <c r="G26" s="13" t="s">
        <v>55</v>
      </c>
    </row>
    <row r="27" spans="1:7" ht="12.75">
      <c r="A27">
        <v>5</v>
      </c>
      <c r="B27">
        <v>1</v>
      </c>
      <c r="C27">
        <v>1963</v>
      </c>
      <c r="D27" t="s">
        <v>14</v>
      </c>
      <c r="E27" t="s">
        <v>21</v>
      </c>
      <c r="F27" s="1">
        <v>0.020277777777777777</v>
      </c>
      <c r="G27" s="13" t="str">
        <f>"&lt;TR&gt;&lt;TD&gt;"&amp;A27&amp;"&lt;TD&gt;"&amp;TEXT(B27,"#.")&amp;"&lt;TD&gt;"&amp;C27&amp;"&lt;TD&gt;"&amp;D27&amp;"&lt;TD&gt;"&amp;E27&amp;"&lt;TD&gt;"&amp;TEXT(F27,"mm:ss")</f>
        <v>&lt;TR&gt;&lt;TD&gt;5&lt;TD&gt;1.&lt;TD&gt;1963&lt;TD&gt;Škarda Milan&lt;TD&gt;Mar. club Srbice&lt;TD&gt;29:12</v>
      </c>
    </row>
    <row r="28" spans="1:7" ht="12.75">
      <c r="A28">
        <v>4</v>
      </c>
      <c r="B28">
        <v>2</v>
      </c>
      <c r="C28">
        <v>1962</v>
      </c>
      <c r="D28" t="s">
        <v>12</v>
      </c>
      <c r="E28" t="s">
        <v>10</v>
      </c>
      <c r="F28" s="1">
        <v>0.021423611111111112</v>
      </c>
      <c r="G28" s="13" t="str">
        <f aca="true" t="shared" si="1" ref="G28:G35">"&lt;TR&gt;&lt;TD&gt;"&amp;A28&amp;"&lt;TD&gt;"&amp;TEXT(B28,"#.")&amp;"&lt;TD&gt;"&amp;C28&amp;"&lt;TD&gt;"&amp;D28&amp;"&lt;TD&gt;"&amp;E28&amp;"&lt;TD&gt;"&amp;TEXT(F28,"mm:ss")</f>
        <v>&lt;TR&gt;&lt;TD&gt;4&lt;TD&gt;2.&lt;TD&gt;1962&lt;TD&gt;Flaks Jan&lt;TD&gt;SV Baník Stříbro&lt;TD&gt;30:51</v>
      </c>
    </row>
    <row r="29" spans="1:7" ht="12.75">
      <c r="A29">
        <v>20</v>
      </c>
      <c r="B29">
        <v>3</v>
      </c>
      <c r="C29">
        <v>1960</v>
      </c>
      <c r="D29" t="s">
        <v>20</v>
      </c>
      <c r="E29" t="s">
        <v>10</v>
      </c>
      <c r="F29" s="1">
        <v>0.02170138888888889</v>
      </c>
      <c r="G29" s="13" t="str">
        <f t="shared" si="1"/>
        <v>&lt;TR&gt;&lt;TD&gt;20&lt;TD&gt;3.&lt;TD&gt;1960&lt;TD&gt;Zíka Josef&lt;TD&gt;SV Baník Stříbro&lt;TD&gt;31:15</v>
      </c>
    </row>
    <row r="30" spans="1:7" ht="12.75">
      <c r="A30">
        <v>6</v>
      </c>
      <c r="B30">
        <v>4</v>
      </c>
      <c r="C30">
        <v>1963</v>
      </c>
      <c r="D30" t="s">
        <v>15</v>
      </c>
      <c r="E30" t="s">
        <v>22</v>
      </c>
      <c r="F30" s="1">
        <v>0.022222222222222223</v>
      </c>
      <c r="G30" s="13" t="str">
        <f t="shared" si="1"/>
        <v>&lt;TR&gt;&lt;TD&gt;6&lt;TD&gt;4.&lt;TD&gt;1963&lt;TD&gt;Voráček Karel&lt;TD&gt;Sokol Dolany&lt;TD&gt;32:00</v>
      </c>
    </row>
    <row r="31" spans="1:7" ht="12.75">
      <c r="A31">
        <v>13</v>
      </c>
      <c r="B31">
        <v>5</v>
      </c>
      <c r="C31">
        <v>1956</v>
      </c>
      <c r="D31" t="s">
        <v>13</v>
      </c>
      <c r="E31" t="s">
        <v>10</v>
      </c>
      <c r="F31" s="1">
        <v>0.02355324074074074</v>
      </c>
      <c r="G31" s="13" t="str">
        <f t="shared" si="1"/>
        <v>&lt;TR&gt;&lt;TD&gt;13&lt;TD&gt;5.&lt;TD&gt;1956&lt;TD&gt;Sýkora Vladimír&lt;TD&gt;SV Baník Stříbro&lt;TD&gt;33:55</v>
      </c>
    </row>
    <row r="32" spans="1:7" ht="12.75">
      <c r="A32">
        <v>16</v>
      </c>
      <c r="B32">
        <v>6</v>
      </c>
      <c r="C32">
        <v>1962</v>
      </c>
      <c r="D32" t="s">
        <v>17</v>
      </c>
      <c r="E32" t="s">
        <v>10</v>
      </c>
      <c r="F32" s="1">
        <v>0.02377314814814815</v>
      </c>
      <c r="G32" s="13" t="str">
        <f t="shared" si="1"/>
        <v>&lt;TR&gt;&lt;TD&gt;16&lt;TD&gt;6.&lt;TD&gt;1962&lt;TD&gt;Kotek Silvestr&lt;TD&gt;SV Baník Stříbro&lt;TD&gt;34:14</v>
      </c>
    </row>
    <row r="33" spans="1:7" ht="12.75">
      <c r="A33">
        <v>15</v>
      </c>
      <c r="B33">
        <v>7</v>
      </c>
      <c r="C33">
        <v>1962</v>
      </c>
      <c r="D33" t="s">
        <v>18</v>
      </c>
      <c r="E33" t="s">
        <v>23</v>
      </c>
      <c r="F33" s="1">
        <v>0.02460648148148148</v>
      </c>
      <c r="G33" s="13" t="str">
        <f t="shared" si="1"/>
        <v>&lt;TR&gt;&lt;TD&gt;15&lt;TD&gt;7.&lt;TD&gt;1962&lt;TD&gt;Šrámek Milan&lt;TD&gt;Cyklodrak Stříbro&lt;TD&gt;35:26</v>
      </c>
    </row>
    <row r="34" spans="1:7" ht="12.75">
      <c r="A34">
        <v>35</v>
      </c>
      <c r="B34">
        <v>8</v>
      </c>
      <c r="C34">
        <v>1958</v>
      </c>
      <c r="D34" t="s">
        <v>19</v>
      </c>
      <c r="E34" t="s">
        <v>10</v>
      </c>
      <c r="F34" s="1">
        <v>0.02532407407407408</v>
      </c>
      <c r="G34" s="13" t="str">
        <f t="shared" si="1"/>
        <v>&lt;TR&gt;&lt;TD&gt;35&lt;TD&gt;8.&lt;TD&gt;1958&lt;TD&gt;Vlasák Jaroslav&lt;TD&gt;SV Baník Stříbro&lt;TD&gt;36:28</v>
      </c>
    </row>
    <row r="35" spans="1:7" ht="12.75">
      <c r="A35">
        <v>19</v>
      </c>
      <c r="B35">
        <v>9</v>
      </c>
      <c r="C35">
        <v>1961</v>
      </c>
      <c r="D35" t="s">
        <v>16</v>
      </c>
      <c r="E35" t="s">
        <v>10</v>
      </c>
      <c r="F35" s="1">
        <v>0.03079861111111111</v>
      </c>
      <c r="G35" s="13" t="str">
        <f t="shared" si="1"/>
        <v>&lt;TR&gt;&lt;TD&gt;19&lt;TD&gt;9.&lt;TD&gt;1961&lt;TD&gt;Heczko Miroslav&lt;TD&gt;SV Baník Stříbro&lt;TD&gt;44:21</v>
      </c>
    </row>
    <row r="36" spans="1:7" ht="15.75">
      <c r="A36" s="2" t="s">
        <v>44</v>
      </c>
      <c r="B36" s="4"/>
      <c r="C36" s="2"/>
      <c r="D36" s="2"/>
      <c r="E36" s="2"/>
      <c r="F36" s="2"/>
      <c r="G36" s="12" t="str">
        <f>"&lt;TR&gt;&lt;TD COLSPAN=6&gt;&lt;FONT SIZE=+1&gt;&lt;B&gt;&lt;BR&gt;"&amp;A36&amp;"&lt;/B&gt;&lt;/FONT&gt;"</f>
        <v>&lt;TR&gt;&lt;TD COLSPAN=6&gt;&lt;FONT SIZE=+1&gt;&lt;B&gt;&lt;BR&gt;Muži 50 - 59 let:&lt;/B&gt;&lt;/FONT&gt;</v>
      </c>
    </row>
    <row r="37" spans="1:7" ht="12.75">
      <c r="A37" s="3" t="s">
        <v>36</v>
      </c>
      <c r="B37" s="3" t="s">
        <v>37</v>
      </c>
      <c r="C37" s="3" t="s">
        <v>38</v>
      </c>
      <c r="D37" s="3" t="s">
        <v>39</v>
      </c>
      <c r="E37" s="3" t="s">
        <v>40</v>
      </c>
      <c r="F37" s="3" t="s">
        <v>41</v>
      </c>
      <c r="G37" s="13" t="s">
        <v>55</v>
      </c>
    </row>
    <row r="38" spans="1:7" ht="12.75">
      <c r="A38">
        <v>7</v>
      </c>
      <c r="B38">
        <v>1</v>
      </c>
      <c r="C38">
        <v>1950</v>
      </c>
      <c r="D38" t="s">
        <v>24</v>
      </c>
      <c r="E38" t="s">
        <v>10</v>
      </c>
      <c r="F38" s="1">
        <v>0.022152777777777775</v>
      </c>
      <c r="G38" s="13" t="str">
        <f>"&lt;TR&gt;&lt;TD&gt;"&amp;A38&amp;"&lt;TD&gt;"&amp;TEXT(B38,"#.")&amp;"&lt;TD&gt;"&amp;C38&amp;"&lt;TD&gt;"&amp;D38&amp;"&lt;TD&gt;"&amp;E38&amp;"&lt;TD&gt;"&amp;TEXT(F38,"mm:ss")</f>
        <v>&lt;TR&gt;&lt;TD&gt;7&lt;TD&gt;1.&lt;TD&gt;1950&lt;TD&gt;Ganaj Karel&lt;TD&gt;SV Baník Stříbro&lt;TD&gt;31:54</v>
      </c>
    </row>
    <row r="39" spans="1:7" ht="12.75">
      <c r="A39">
        <v>14</v>
      </c>
      <c r="B39">
        <v>2</v>
      </c>
      <c r="C39">
        <v>1945</v>
      </c>
      <c r="D39" t="s">
        <v>26</v>
      </c>
      <c r="E39" t="s">
        <v>31</v>
      </c>
      <c r="F39" s="1">
        <v>0.02494212962962963</v>
      </c>
      <c r="G39" s="13" t="str">
        <f aca="true" t="shared" si="2" ref="G39:G44">"&lt;TR&gt;&lt;TD&gt;"&amp;A39&amp;"&lt;TD&gt;"&amp;TEXT(B39,"#.")&amp;"&lt;TD&gt;"&amp;C39&amp;"&lt;TD&gt;"&amp;D39&amp;"&lt;TD&gt;"&amp;E39&amp;"&lt;TD&gt;"&amp;TEXT(F39,"mm:ss")</f>
        <v>&lt;TR&gt;&lt;TD&gt;14&lt;TD&gt;2.&lt;TD&gt;1945&lt;TD&gt;Kučera Otakar&lt;TD&gt;Přeštice&lt;TD&gt;35:55</v>
      </c>
    </row>
    <row r="40" spans="1:7" ht="12.75">
      <c r="A40">
        <v>37</v>
      </c>
      <c r="B40">
        <v>3</v>
      </c>
      <c r="C40">
        <v>1946</v>
      </c>
      <c r="D40" t="s">
        <v>30</v>
      </c>
      <c r="E40" t="s">
        <v>10</v>
      </c>
      <c r="F40" s="1">
        <v>0.026909722222222224</v>
      </c>
      <c r="G40" s="13" t="str">
        <f t="shared" si="2"/>
        <v>&lt;TR&gt;&lt;TD&gt;37&lt;TD&gt;3.&lt;TD&gt;1946&lt;TD&gt;Šůcha Václav&lt;TD&gt;SV Baník Stříbro&lt;TD&gt;38:45</v>
      </c>
    </row>
    <row r="41" spans="1:7" ht="12.75">
      <c r="A41">
        <v>34</v>
      </c>
      <c r="B41">
        <v>4</v>
      </c>
      <c r="C41">
        <v>1953</v>
      </c>
      <c r="D41" t="s">
        <v>28</v>
      </c>
      <c r="E41" t="s">
        <v>10</v>
      </c>
      <c r="F41" s="1">
        <v>0.027905092592592592</v>
      </c>
      <c r="G41" s="13" t="str">
        <f t="shared" si="2"/>
        <v>&lt;TR&gt;&lt;TD&gt;34&lt;TD&gt;4.&lt;TD&gt;1953&lt;TD&gt;Barnáš Vladimír&lt;TD&gt;SV Baník Stříbro&lt;TD&gt;40:11</v>
      </c>
    </row>
    <row r="42" spans="1:7" ht="12.75">
      <c r="A42">
        <v>36</v>
      </c>
      <c r="B42">
        <v>5</v>
      </c>
      <c r="C42">
        <v>1950</v>
      </c>
      <c r="D42" t="s">
        <v>29</v>
      </c>
      <c r="E42" t="s">
        <v>10</v>
      </c>
      <c r="F42" s="1">
        <v>0.028796296296296296</v>
      </c>
      <c r="G42" s="13" t="str">
        <f t="shared" si="2"/>
        <v>&lt;TR&gt;&lt;TD&gt;36&lt;TD&gt;5.&lt;TD&gt;1950&lt;TD&gt;Čeček Jiří&lt;TD&gt;SV Baník Stříbro&lt;TD&gt;41:28</v>
      </c>
    </row>
    <row r="43" spans="1:7" ht="12.75">
      <c r="A43">
        <v>33</v>
      </c>
      <c r="B43">
        <v>6</v>
      </c>
      <c r="C43">
        <v>1946</v>
      </c>
      <c r="D43" t="s">
        <v>27</v>
      </c>
      <c r="E43" t="s">
        <v>10</v>
      </c>
      <c r="F43" s="1">
        <v>0.029236111111111112</v>
      </c>
      <c r="G43" s="13" t="str">
        <f t="shared" si="2"/>
        <v>&lt;TR&gt;&lt;TD&gt;33&lt;TD&gt;6.&lt;TD&gt;1946&lt;TD&gt;Bursík Petr&lt;TD&gt;SV Baník Stříbro&lt;TD&gt;42:06</v>
      </c>
    </row>
    <row r="44" spans="1:7" ht="12.75">
      <c r="A44">
        <v>3</v>
      </c>
      <c r="B44">
        <v>7</v>
      </c>
      <c r="C44">
        <v>1947</v>
      </c>
      <c r="D44" t="s">
        <v>25</v>
      </c>
      <c r="E44" t="s">
        <v>10</v>
      </c>
      <c r="F44" s="1">
        <v>0.02990740740740741</v>
      </c>
      <c r="G44" s="13" t="str">
        <f t="shared" si="2"/>
        <v>&lt;TR&gt;&lt;TD&gt;3&lt;TD&gt;7.&lt;TD&gt;1947&lt;TD&gt;Hora Jan&lt;TD&gt;SV Baník Stříbro&lt;TD&gt;43:04</v>
      </c>
    </row>
    <row r="45" spans="1:7" ht="15.75">
      <c r="A45" s="2" t="s">
        <v>45</v>
      </c>
      <c r="B45" s="4"/>
      <c r="C45" s="2"/>
      <c r="D45" s="2"/>
      <c r="E45" s="2"/>
      <c r="F45" s="2"/>
      <c r="G45" s="12" t="str">
        <f>"&lt;TR&gt;&lt;TD COLSPAN=6&gt;&lt;FONT SIZE=+1&gt;&lt;B&gt;&lt;BR&gt;"&amp;A45&amp;"&lt;/B&gt;&lt;/FONT&gt;"</f>
        <v>&lt;TR&gt;&lt;TD COLSPAN=6&gt;&lt;FONT SIZE=+1&gt;&lt;B&gt;&lt;BR&gt;Muži 60 a více let:&lt;/B&gt;&lt;/FONT&gt;</v>
      </c>
    </row>
    <row r="46" spans="1:7" ht="12.75">
      <c r="A46" s="3" t="s">
        <v>36</v>
      </c>
      <c r="B46" s="3" t="s">
        <v>37</v>
      </c>
      <c r="C46" s="3" t="s">
        <v>38</v>
      </c>
      <c r="D46" s="3" t="s">
        <v>39</v>
      </c>
      <c r="E46" s="3" t="s">
        <v>40</v>
      </c>
      <c r="F46" s="3" t="s">
        <v>41</v>
      </c>
      <c r="G46" s="13" t="s">
        <v>55</v>
      </c>
    </row>
    <row r="47" spans="1:7" ht="12.75">
      <c r="A47">
        <v>18</v>
      </c>
      <c r="B47">
        <v>1</v>
      </c>
      <c r="C47">
        <v>1941</v>
      </c>
      <c r="D47" t="s">
        <v>11</v>
      </c>
      <c r="E47" t="s">
        <v>10</v>
      </c>
      <c r="F47" s="1">
        <v>0.02568287037037037</v>
      </c>
      <c r="G47" s="13" t="str">
        <f>"&lt;TR&gt;&lt;TD&gt;"&amp;A47&amp;"&lt;TD&gt;"&amp;TEXT(B47,"#.")&amp;"&lt;TD&gt;"&amp;C47&amp;"&lt;TD&gt;"&amp;D47&amp;"&lt;TD&gt;"&amp;E47&amp;"&lt;TD&gt;"&amp;TEXT(F47,"mm:ss")</f>
        <v>&lt;TR&gt;&lt;TD&gt;18&lt;TD&gt;1.&lt;TD&gt;1941&lt;TD&gt;Matějček Hanuš&lt;TD&gt;SV Baník Stříbro&lt;TD&gt;36:59</v>
      </c>
    </row>
    <row r="48" spans="1:7" ht="15.75">
      <c r="A48" s="2" t="s">
        <v>46</v>
      </c>
      <c r="B48" s="4"/>
      <c r="C48" s="2"/>
      <c r="D48" s="2"/>
      <c r="E48" s="2"/>
      <c r="F48" s="2"/>
      <c r="G48" s="12" t="str">
        <f>"&lt;TR&gt;&lt;TD COLSPAN=6&gt;&lt;FONT SIZE=+1&gt;&lt;B&gt;&lt;BR&gt;"&amp;A48&amp;"&lt;/B&gt;&lt;/FONT&gt;"</f>
        <v>&lt;TR&gt;&lt;TD COLSPAN=6&gt;&lt;FONT SIZE=+1&gt;&lt;B&gt;&lt;BR&gt;Ženy 35 a více let:&lt;/B&gt;&lt;/FONT&gt;</v>
      </c>
    </row>
    <row r="49" spans="1:7" ht="12.75">
      <c r="A49" s="3" t="s">
        <v>36</v>
      </c>
      <c r="B49" s="3" t="s">
        <v>37</v>
      </c>
      <c r="C49" s="3" t="s">
        <v>38</v>
      </c>
      <c r="D49" s="3" t="s">
        <v>39</v>
      </c>
      <c r="E49" s="3" t="s">
        <v>40</v>
      </c>
      <c r="F49" s="3" t="s">
        <v>41</v>
      </c>
      <c r="G49" s="13" t="s">
        <v>55</v>
      </c>
    </row>
    <row r="50" spans="1:7" ht="12.75">
      <c r="A50">
        <v>12</v>
      </c>
      <c r="B50">
        <v>1</v>
      </c>
      <c r="C50">
        <v>1963</v>
      </c>
      <c r="D50" t="s">
        <v>33</v>
      </c>
      <c r="E50" t="s">
        <v>35</v>
      </c>
      <c r="F50" s="1">
        <v>0.02953703703703704</v>
      </c>
      <c r="G50" s="13" t="str">
        <f>"&lt;TR&gt;&lt;TD&gt;"&amp;A50&amp;"&lt;TD&gt;"&amp;TEXT(B50,"#.")&amp;"&lt;TD&gt;"&amp;C50&amp;"&lt;TD&gt;"&amp;D50&amp;"&lt;TD&gt;"&amp;E50&amp;"&lt;TD&gt;"&amp;TEXT(F50,"mm:ss")</f>
        <v>&lt;TR&gt;&lt;TD&gt;12&lt;TD&gt;1.&lt;TD&gt;1963&lt;TD&gt;Frantová Zuzana&lt;TD&gt;Rokycany&lt;TD&gt;42:32</v>
      </c>
    </row>
    <row r="51" spans="1:7" ht="12.75">
      <c r="A51">
        <v>1</v>
      </c>
      <c r="B51">
        <v>2</v>
      </c>
      <c r="C51">
        <v>1965</v>
      </c>
      <c r="D51" t="s">
        <v>32</v>
      </c>
      <c r="E51" t="s">
        <v>34</v>
      </c>
      <c r="F51" s="1">
        <v>0.036597222222222225</v>
      </c>
      <c r="G51" s="13" t="str">
        <f>"&lt;TR&gt;&lt;TD&gt;"&amp;A51&amp;"&lt;TD&gt;"&amp;TEXT(B51,"#.")&amp;"&lt;TD&gt;"&amp;C51&amp;"&lt;TD&gt;"&amp;D51&amp;"&lt;TD&gt;"&amp;E51&amp;"&lt;TD&gt;"&amp;TEXT(F51,"mm:ss")</f>
        <v>&lt;TR&gt;&lt;TD&gt;1&lt;TD&gt;2.&lt;TD&gt;1965&lt;TD&gt;Řůžičková Gabriela&lt;TD&gt;Stříbro&lt;TD&gt;52:42</v>
      </c>
    </row>
    <row r="52" ht="17.25" customHeight="1">
      <c r="G52" t="str">
        <f>"&lt;TR&gt;&lt;TD COLSPAN=6&gt;&amp;nbsp;"</f>
        <v>&lt;TR&gt;&lt;TD COLSPAN=6&gt;&amp;nbsp;</v>
      </c>
    </row>
    <row r="53" spans="1:7" ht="15.75">
      <c r="A53" s="9" t="s">
        <v>54</v>
      </c>
      <c r="B53" s="10"/>
      <c r="C53" s="9"/>
      <c r="D53" s="9"/>
      <c r="E53" s="9" t="s">
        <v>51</v>
      </c>
      <c r="F53" s="11"/>
      <c r="G53" t="str">
        <f>"&lt;TR&gt;&lt;TD COLSPAN=4 align=center&gt;&lt;FONT SIZE=+1&gt;&lt;I&gt;"&amp;A53&amp;"&lt;/I&gt;&lt;/FONT&gt;&lt;TD COLSPAN=2 align=center&gt;&lt;FONT SIZE=+1&gt;&lt;I&gt;"&amp;E53&amp;"&lt;/I&gt;&lt;/FONT&gt;"</f>
        <v>&lt;TR&gt;&lt;TD COLSPAN=4 align=center&gt;&lt;FONT SIZE=+1&gt;&lt;I&gt;Jaroslav Kotek&lt;/I&gt;&lt;/FONT&gt;&lt;TD COLSPAN=2 align=center&gt;&lt;FONT SIZE=+1&gt;&lt;I&gt;Karel Ganaj&lt;/I&gt;&lt;/FONT&gt;</v>
      </c>
    </row>
    <row r="54" spans="1:7" ht="12.75">
      <c r="A54" s="10" t="s">
        <v>52</v>
      </c>
      <c r="B54" s="10"/>
      <c r="C54" s="10"/>
      <c r="D54" s="10"/>
      <c r="E54" s="10" t="s">
        <v>53</v>
      </c>
      <c r="F54" s="11"/>
      <c r="G54" t="str">
        <f>"&lt;TR&gt;&lt;TD COLSPAN=4 align=center&gt;"&amp;A54&amp;"&lt;TD COLSPAN=2 align=center&gt;"&amp;E54</f>
        <v>&lt;TR&gt;&lt;TD COLSPAN=4 align=center&gt;hlavní rozhodčí&lt;TD COLSPAN=2 align=center&gt;ředitel závodu</v>
      </c>
    </row>
    <row r="55" ht="12.75">
      <c r="G55" t="s">
        <v>65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Karel</cp:lastModifiedBy>
  <cp:lastPrinted>2003-03-15T13:22:12Z</cp:lastPrinted>
  <dcterms:created xsi:type="dcterms:W3CDTF">2003-03-15T12:58:15Z</dcterms:created>
  <dcterms:modified xsi:type="dcterms:W3CDTF">2006-11-27T13:37:29Z</dcterms:modified>
  <cp:category/>
  <cp:version/>
  <cp:contentType/>
  <cp:contentStatus/>
</cp:coreProperties>
</file>